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defaultThemeVersion="166925"/>
  <xr:revisionPtr revIDLastSave="0" documentId="8_{947BBE68-7D1E-4771-863C-7E964CB3837E}" xr6:coauthVersionLast="36" xr6:coauthVersionMax="36" xr10:uidLastSave="{00000000-0000-0000-0000-000000000000}"/>
  <workbookProtection workbookAlgorithmName="SHA-512" workbookHashValue="dPDoeDygfFyxxZNK6w6p9uD325DgL0+9lGHd03DAuGiQzfCzxh2aJsPAMrxBDBDeWMLGwqMyV10D/ogliIw0+A==" workbookSaltValue="moFvmALpCTKju1lVCXZpKw==" workbookSpinCount="100000" lockStructure="1"/>
  <bookViews>
    <workbookView showHorizontalScroll="0" showVerticalScroll="0" showSheetTabs="0" xWindow="0" yWindow="0" windowWidth="23040" windowHeight="9708" xr2:uid="{00000000-000D-0000-FFFF-FFFF00000000}"/>
  </bookViews>
  <sheets>
    <sheet name="返還希望額算定シュミレーション" sheetId="2" r:id="rId1"/>
  </sheets>
  <definedNames>
    <definedName name="_xlnm.Print_Area" localSheetId="0">返還希望額算定シュミレーション!$A$1:$AI$69</definedName>
    <definedName name="Z_AB19DEA3_80EF_43A6_8513_542675041836_.wvu.Rows" localSheetId="0" hidden="1">返還希望額算定シュミレーション!#REF!</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T53" i="2" l="1"/>
  <c r="T52" i="2"/>
  <c r="T54" i="2" l="1"/>
  <c r="T55" i="2" s="1"/>
  <c r="T56" i="2" s="1"/>
  <c r="X57" i="2" s="1"/>
  <c r="D22" i="2"/>
  <c r="D23" i="2"/>
  <c r="D38" i="2" l="1"/>
  <c r="X65" i="2" l="1"/>
  <c r="AC53" i="2" l="1"/>
  <c r="AC52" i="2"/>
</calcChain>
</file>

<file path=xl/sharedStrings.xml><?xml version="1.0" encoding="utf-8"?>
<sst xmlns="http://schemas.openxmlformats.org/spreadsheetml/2006/main" count="54" uniqueCount="47">
  <si>
    <t>円</t>
    <rPh sb="0" eb="1">
      <t>エン</t>
    </rPh>
    <phoneticPr fontId="1"/>
  </si>
  <si>
    <t>プルダウンより以下のいずれかをお選びください。</t>
    <rPh sb="7" eb="9">
      <t>イカ</t>
    </rPh>
    <rPh sb="16" eb="17">
      <t>エラ</t>
    </rPh>
    <phoneticPr fontId="1"/>
  </si>
  <si>
    <t>① 給付額全額の返還を希望する</t>
    <rPh sb="2" eb="4">
      <t>キュウフ</t>
    </rPh>
    <rPh sb="4" eb="5">
      <t>ガク</t>
    </rPh>
    <rPh sb="5" eb="7">
      <t>ゼンガク</t>
    </rPh>
    <rPh sb="8" eb="10">
      <t>ヘンカン</t>
    </rPh>
    <rPh sb="11" eb="13">
      <t>キボウ</t>
    </rPh>
    <phoneticPr fontId="1"/>
  </si>
  <si>
    <t>(選択してください）</t>
    <rPh sb="1" eb="3">
      <t>センタク</t>
    </rPh>
    <phoneticPr fontId="1"/>
  </si>
  <si>
    <t xml:space="preserve"> 2．返還希望の申し出がいずれにあてはまるかを選択してください</t>
    <phoneticPr fontId="1"/>
  </si>
  <si>
    <t>以下の手順に沿って必要事項を入力してください</t>
    <rPh sb="0" eb="2">
      <t>イカ</t>
    </rPh>
    <rPh sb="3" eb="5">
      <t>テジュン</t>
    </rPh>
    <rPh sb="6" eb="7">
      <t>ソ</t>
    </rPh>
    <rPh sb="9" eb="11">
      <t>ヒツヨウ</t>
    </rPh>
    <rPh sb="11" eb="13">
      <t>ジコウ</t>
    </rPh>
    <rPh sb="14" eb="16">
      <t>ニュウリョク</t>
    </rPh>
    <phoneticPr fontId="1"/>
  </si>
  <si>
    <t>…</t>
    <phoneticPr fontId="1"/>
  </si>
  <si>
    <t>＜A＞</t>
    <phoneticPr fontId="1"/>
  </si>
  <si>
    <t>＜B＞</t>
    <phoneticPr fontId="1"/>
  </si>
  <si>
    <t xml:space="preserve"> 1．給付額を入力してください</t>
  </si>
  <si>
    <t>終了</t>
    <rPh sb="0" eb="2">
      <t>シュウリョウ</t>
    </rPh>
    <phoneticPr fontId="1"/>
  </si>
  <si>
    <t>以降の入力手順</t>
    <rPh sb="0" eb="2">
      <t>イコウ</t>
    </rPh>
    <rPh sb="3" eb="5">
      <t>ニュウリョク</t>
    </rPh>
    <rPh sb="5" eb="7">
      <t>テジュン</t>
    </rPh>
    <phoneticPr fontId="1"/>
  </si>
  <si>
    <r>
      <t>② 給付額の</t>
    </r>
    <r>
      <rPr>
        <b/>
        <u/>
        <sz val="16"/>
        <color theme="1"/>
        <rFont val="メイリオ"/>
        <family val="3"/>
        <charset val="128"/>
      </rPr>
      <t>一部</t>
    </r>
    <r>
      <rPr>
        <sz val="16"/>
        <color theme="1"/>
        <rFont val="メイリオ"/>
        <family val="3"/>
        <charset val="128"/>
      </rPr>
      <t>の返還を希望する</t>
    </r>
    <rPh sb="2" eb="4">
      <t>キュウフ</t>
    </rPh>
    <rPh sb="4" eb="5">
      <t>ガク</t>
    </rPh>
    <rPh sb="6" eb="8">
      <t>イチブ</t>
    </rPh>
    <rPh sb="9" eb="11">
      <t>ヘンカン</t>
    </rPh>
    <rPh sb="12" eb="14">
      <t>キボウ</t>
    </rPh>
    <phoneticPr fontId="1"/>
  </si>
  <si>
    <t>3.以降</t>
    <rPh sb="2" eb="4">
      <t>イコウ</t>
    </rPh>
    <phoneticPr fontId="1"/>
  </si>
  <si>
    <t>給付額(月額)：</t>
    <phoneticPr fontId="1"/>
  </si>
  <si>
    <t>支払い賃料</t>
    <rPh sb="0" eb="2">
      <t>シハライ</t>
    </rPh>
    <rPh sb="3" eb="5">
      <t>チンリョウ</t>
    </rPh>
    <phoneticPr fontId="1"/>
  </si>
  <si>
    <t>給付率</t>
    <rPh sb="0" eb="2">
      <t>キュウフ</t>
    </rPh>
    <rPh sb="2" eb="3">
      <t>リツ</t>
    </rPh>
    <phoneticPr fontId="1"/>
  </si>
  <si>
    <t>負担額：</t>
    <rPh sb="0" eb="2">
      <t>フタン</t>
    </rPh>
    <rPh sb="2" eb="3">
      <t>ガク</t>
    </rPh>
    <phoneticPr fontId="1"/>
  </si>
  <si>
    <t>給付想定額の算定の基礎：</t>
    <rPh sb="0" eb="2">
      <t>キュウフ</t>
    </rPh>
    <rPh sb="2" eb="4">
      <t>ソウテイ</t>
    </rPh>
    <rPh sb="4" eb="5">
      <t>ガク</t>
    </rPh>
    <rPh sb="6" eb="8">
      <t>サンテイ</t>
    </rPh>
    <rPh sb="9" eb="11">
      <t>キソ</t>
    </rPh>
    <phoneticPr fontId="1"/>
  </si>
  <si>
    <t xml:space="preserve"> 3．2.で②を選択した方は、以下の情報を入力してください</t>
    <rPh sb="8" eb="10">
      <t>センタク</t>
    </rPh>
    <rPh sb="12" eb="13">
      <t>カタ</t>
    </rPh>
    <rPh sb="15" eb="17">
      <t>イカ</t>
    </rPh>
    <rPh sb="18" eb="20">
      <t>ジョウホウ</t>
    </rPh>
    <rPh sb="21" eb="23">
      <t>ニュウリョク</t>
    </rPh>
    <phoneticPr fontId="1"/>
  </si>
  <si>
    <t xml:space="preserve"> 4．2.で②を選択した方は、以下の情報を入力してください</t>
    <rPh sb="8" eb="10">
      <t>センタク</t>
    </rPh>
    <rPh sb="12" eb="13">
      <t>カタ</t>
    </rPh>
    <rPh sb="15" eb="17">
      <t>イカ</t>
    </rPh>
    <rPh sb="18" eb="20">
      <t>ジョウホウ</t>
    </rPh>
    <rPh sb="21" eb="23">
      <t>ニュウリョク</t>
    </rPh>
    <phoneticPr fontId="1"/>
  </si>
  <si>
    <t>給付を申請した時点で、賃料にあてることを目的として地方公共団体から給付されていた、もしくは給付されることが</t>
    <phoneticPr fontId="1"/>
  </si>
  <si>
    <t>:</t>
    <phoneticPr fontId="1"/>
  </si>
  <si>
    <t>返還希望額</t>
    <rPh sb="0" eb="2">
      <t>ヘンカン</t>
    </rPh>
    <rPh sb="2" eb="4">
      <t>キボウ</t>
    </rPh>
    <rPh sb="4" eb="5">
      <t>ガク</t>
    </rPh>
    <phoneticPr fontId="1"/>
  </si>
  <si>
    <t>給付額（全額）：</t>
    <rPh sb="0" eb="2">
      <t>キュウフ</t>
    </rPh>
    <rPh sb="2" eb="3">
      <t>ガク</t>
    </rPh>
    <rPh sb="4" eb="6">
      <t>ゼンガク</t>
    </rPh>
    <phoneticPr fontId="1"/>
  </si>
  <si>
    <t>家賃支援給付金事務局から振り込まれた給付額（全額）を入力してください。</t>
    <rPh sb="12" eb="13">
      <t>フ</t>
    </rPh>
    <rPh sb="14" eb="15">
      <t>コ</t>
    </rPh>
    <rPh sb="18" eb="21">
      <t>キュウフガク</t>
    </rPh>
    <rPh sb="22" eb="24">
      <t>ゼンガク</t>
    </rPh>
    <phoneticPr fontId="1"/>
  </si>
  <si>
    <t>以下&lt;A&gt; &lt;B&gt;それぞれに、正しい賃料等（賃料および共益費・管理費）を入力してください。</t>
    <rPh sb="0" eb="2">
      <t>イカ</t>
    </rPh>
    <rPh sb="15" eb="16">
      <t>タダ</t>
    </rPh>
    <rPh sb="18" eb="20">
      <t>チンリョウ</t>
    </rPh>
    <rPh sb="20" eb="21">
      <t>トウ</t>
    </rPh>
    <rPh sb="22" eb="24">
      <t>チンリョウ</t>
    </rPh>
    <rPh sb="27" eb="30">
      <t>キョウエキヒ</t>
    </rPh>
    <rPh sb="31" eb="34">
      <t>カンリヒ</t>
    </rPh>
    <rPh sb="36" eb="38">
      <t>ニュウリョク</t>
    </rPh>
    <phoneticPr fontId="1"/>
  </si>
  <si>
    <r>
      <t>複数の賃貸借契約を申請している場合は、</t>
    </r>
    <r>
      <rPr>
        <u/>
        <sz val="16"/>
        <rFont val="メイリオ"/>
        <family val="3"/>
        <charset val="128"/>
      </rPr>
      <t>（正しく申請しているものも含め、）すべての賃貸借契約の賃料等の合計額を入力してください。</t>
    </r>
    <rPh sb="20" eb="21">
      <t>タダ</t>
    </rPh>
    <rPh sb="23" eb="25">
      <t>シンセイ</t>
    </rPh>
    <rPh sb="32" eb="33">
      <t>フク</t>
    </rPh>
    <rPh sb="46" eb="48">
      <t>チンリョウ</t>
    </rPh>
    <rPh sb="48" eb="49">
      <t>トウ</t>
    </rPh>
    <rPh sb="50" eb="52">
      <t>ゴウケイ</t>
    </rPh>
    <phoneticPr fontId="1"/>
  </si>
  <si>
    <t>2020年3月31日時点の賃料および共益費・管理費(月額)の合計額：</t>
    <rPh sb="4" eb="5">
      <t>ネン</t>
    </rPh>
    <rPh sb="6" eb="7">
      <t>ガツ</t>
    </rPh>
    <rPh sb="9" eb="10">
      <t>ニチ</t>
    </rPh>
    <rPh sb="10" eb="12">
      <t>ジテン</t>
    </rPh>
    <rPh sb="13" eb="15">
      <t>チンリョウ</t>
    </rPh>
    <rPh sb="18" eb="21">
      <t>キョウエキヒ</t>
    </rPh>
    <rPh sb="22" eb="25">
      <t>カンリヒ</t>
    </rPh>
    <rPh sb="26" eb="28">
      <t>ゲツガク</t>
    </rPh>
    <rPh sb="30" eb="32">
      <t>ゴウケイ</t>
    </rPh>
    <rPh sb="32" eb="33">
      <t>ガク</t>
    </rPh>
    <phoneticPr fontId="1"/>
  </si>
  <si>
    <t>申請日の直前１か月以内に支払った賃料および共益費・管理費(月額)の合計額：</t>
    <rPh sb="0" eb="2">
      <t>シンセイ</t>
    </rPh>
    <rPh sb="2" eb="3">
      <t>ニチ</t>
    </rPh>
    <rPh sb="4" eb="6">
      <t>チョクゼン</t>
    </rPh>
    <rPh sb="8" eb="9">
      <t>ゲツ</t>
    </rPh>
    <rPh sb="9" eb="11">
      <t>イナイ</t>
    </rPh>
    <rPh sb="12" eb="14">
      <t>シハラ</t>
    </rPh>
    <rPh sb="16" eb="18">
      <t>チンリョウ</t>
    </rPh>
    <rPh sb="21" eb="24">
      <t>キョウエキヒ</t>
    </rPh>
    <rPh sb="25" eb="28">
      <t>カンリヒ</t>
    </rPh>
    <rPh sb="29" eb="31">
      <t>ゲツガク</t>
    </rPh>
    <rPh sb="33" eb="35">
      <t>ゴウケイ</t>
    </rPh>
    <rPh sb="35" eb="36">
      <t>ガク</t>
    </rPh>
    <phoneticPr fontId="1"/>
  </si>
  <si>
    <t>※&lt;A&gt;と&lt;B&gt;のうち低い金額を、正しく申請した場合の給付想定額の算定に用います。</t>
    <rPh sb="11" eb="12">
      <t>ヒク</t>
    </rPh>
    <rPh sb="13" eb="15">
      <t>キンガク</t>
    </rPh>
    <rPh sb="17" eb="18">
      <t>タダ</t>
    </rPh>
    <rPh sb="20" eb="22">
      <t>シンセイ</t>
    </rPh>
    <rPh sb="24" eb="26">
      <t>バアイ</t>
    </rPh>
    <rPh sb="27" eb="29">
      <t>キュウフ</t>
    </rPh>
    <rPh sb="29" eb="31">
      <t>ソウテイ</t>
    </rPh>
    <rPh sb="31" eb="32">
      <t>ガク</t>
    </rPh>
    <rPh sb="33" eb="35">
      <t>サンテイ</t>
    </rPh>
    <rPh sb="36" eb="37">
      <t>モチ</t>
    </rPh>
    <phoneticPr fontId="1"/>
  </si>
  <si>
    <t>※給付対象外とされている賃貸借契約（全部転貸・自己取引・親族間取引等）の賃料等は、合計額に含めないでください。</t>
    <rPh sb="1" eb="3">
      <t>キュウフ</t>
    </rPh>
    <rPh sb="3" eb="5">
      <t>タイショウ</t>
    </rPh>
    <rPh sb="5" eb="6">
      <t>ガイ</t>
    </rPh>
    <rPh sb="12" eb="15">
      <t>チンタイシャク</t>
    </rPh>
    <rPh sb="15" eb="17">
      <t>ケイヤク</t>
    </rPh>
    <rPh sb="18" eb="20">
      <t>ゼンブ</t>
    </rPh>
    <rPh sb="20" eb="22">
      <t>テンタイ</t>
    </rPh>
    <rPh sb="23" eb="25">
      <t>ジコ</t>
    </rPh>
    <rPh sb="25" eb="27">
      <t>トリヒキ</t>
    </rPh>
    <rPh sb="28" eb="30">
      <t>シンゾク</t>
    </rPh>
    <rPh sb="30" eb="31">
      <t>カン</t>
    </rPh>
    <rPh sb="31" eb="33">
      <t>トリヒキ</t>
    </rPh>
    <rPh sb="33" eb="34">
      <t>トウ</t>
    </rPh>
    <rPh sb="36" eb="38">
      <t>チンリョウ</t>
    </rPh>
    <rPh sb="38" eb="39">
      <t>トウ</t>
    </rPh>
    <rPh sb="41" eb="43">
      <t>ゴウケイ</t>
    </rPh>
    <rPh sb="43" eb="44">
      <t>ガク</t>
    </rPh>
    <rPh sb="45" eb="46">
      <t>フク</t>
    </rPh>
    <phoneticPr fontId="1"/>
  </si>
  <si>
    <t>※物件の一部を転貸している場合は、その分を差し引いた賃料等のみ合計額に含めてください。</t>
    <phoneticPr fontId="1"/>
  </si>
  <si>
    <t>※自宅兼店舗/事務所の賃料等については、事業用途で用いている分の賃料等のみ合計額に含めてください。</t>
    <rPh sb="11" eb="13">
      <t>チンリョウ</t>
    </rPh>
    <rPh sb="13" eb="14">
      <t>トウ</t>
    </rPh>
    <rPh sb="34" eb="35">
      <t>トウ</t>
    </rPh>
    <rPh sb="37" eb="39">
      <t>ゴウケイ</t>
    </rPh>
    <rPh sb="39" eb="40">
      <t>ガク</t>
    </rPh>
    <rPh sb="41" eb="42">
      <t>フク</t>
    </rPh>
    <phoneticPr fontId="1"/>
  </si>
  <si>
    <t>の賃料等が正しい給付想定額の算定に用いられます</t>
    <rPh sb="1" eb="3">
      <t>チンリョウ</t>
    </rPh>
    <rPh sb="3" eb="4">
      <t>ナド</t>
    </rPh>
    <rPh sb="5" eb="6">
      <t>タダ</t>
    </rPh>
    <rPh sb="8" eb="10">
      <t>キュウフ</t>
    </rPh>
    <rPh sb="10" eb="12">
      <t>ソウテイ</t>
    </rPh>
    <rPh sb="12" eb="13">
      <t>ガク</t>
    </rPh>
    <rPh sb="14" eb="16">
      <t>サンテイ</t>
    </rPh>
    <rPh sb="17" eb="18">
      <t>モチ</t>
    </rPh>
    <phoneticPr fontId="1"/>
  </si>
  <si>
    <t>決定していた支援金のある方は、その合計額を入力してください（ない方は、０円としてください）。</t>
    <rPh sb="8" eb="9">
      <t>キン</t>
    </rPh>
    <rPh sb="12" eb="13">
      <t>カタ</t>
    </rPh>
    <rPh sb="17" eb="19">
      <t>ゴウケイ</t>
    </rPh>
    <rPh sb="19" eb="20">
      <t>ガク</t>
    </rPh>
    <rPh sb="21" eb="23">
      <t>ニュウリョク</t>
    </rPh>
    <rPh sb="32" eb="33">
      <t>カタ</t>
    </rPh>
    <rPh sb="36" eb="37">
      <t>エン</t>
    </rPh>
    <phoneticPr fontId="1"/>
  </si>
  <si>
    <t>地方公共団体からの支援金の合計額：</t>
    <rPh sb="0" eb="2">
      <t>チホウ</t>
    </rPh>
    <rPh sb="2" eb="4">
      <t>コウキョウ</t>
    </rPh>
    <rPh sb="4" eb="6">
      <t>ダンタイ</t>
    </rPh>
    <rPh sb="9" eb="11">
      <t>シエン</t>
    </rPh>
    <rPh sb="11" eb="12">
      <t>キン</t>
    </rPh>
    <rPh sb="13" eb="15">
      <t>ゴウケイ</t>
    </rPh>
    <rPh sb="15" eb="16">
      <t>ガク</t>
    </rPh>
    <phoneticPr fontId="1"/>
  </si>
  <si>
    <t>※複数の支援金が該当する場合には、合計額を入力してください。</t>
    <rPh sb="1" eb="3">
      <t>フクスウ</t>
    </rPh>
    <rPh sb="4" eb="7">
      <t>シエンキン</t>
    </rPh>
    <rPh sb="8" eb="10">
      <t>ガイトウ</t>
    </rPh>
    <rPh sb="12" eb="14">
      <t>バアイ</t>
    </rPh>
    <rPh sb="22" eb="23">
      <t>リョク</t>
    </rPh>
    <phoneticPr fontId="1"/>
  </si>
  <si>
    <t>※家賃支援給付金の申請より後に給付されることが決定した支援金については、合計額に含める必要はありません。</t>
    <rPh sb="9" eb="11">
      <t>シンセイ</t>
    </rPh>
    <rPh sb="13" eb="14">
      <t>アト</t>
    </rPh>
    <rPh sb="29" eb="30">
      <t>キン</t>
    </rPh>
    <rPh sb="36" eb="38">
      <t>ゴウケイ</t>
    </rPh>
    <rPh sb="38" eb="39">
      <t>ガク</t>
    </rPh>
    <phoneticPr fontId="1"/>
  </si>
  <si>
    <t>正しい給付想定額：</t>
    <rPh sb="0" eb="1">
      <t>タダ</t>
    </rPh>
    <rPh sb="3" eb="5">
      <t>キュウフ</t>
    </rPh>
    <rPh sb="5" eb="7">
      <t>ソウテイ</t>
    </rPh>
    <rPh sb="7" eb="8">
      <t>ガク</t>
    </rPh>
    <phoneticPr fontId="1"/>
  </si>
  <si>
    <t>上記の入力内容に基づく返還希望額は以下の通りです</t>
    <rPh sb="0" eb="2">
      <t>ジョウキ</t>
    </rPh>
    <rPh sb="3" eb="5">
      <t>ニュウリョク</t>
    </rPh>
    <rPh sb="5" eb="7">
      <t>ナイヨウ</t>
    </rPh>
    <rPh sb="8" eb="9">
      <t>モト</t>
    </rPh>
    <rPh sb="11" eb="13">
      <t>ヘンカン</t>
    </rPh>
    <rPh sb="20" eb="21">
      <t>トオ</t>
    </rPh>
    <phoneticPr fontId="1"/>
  </si>
  <si>
    <t>※1.の「給付額（全額）」から4.の「正しい給付想定額」を引いた額（返還希望額がマイナスの場合はエラーが表示されます）</t>
    <phoneticPr fontId="1"/>
  </si>
  <si>
    <r>
      <t xml:space="preserve">支払い賃料 </t>
    </r>
    <r>
      <rPr>
        <sz val="12"/>
        <color rgb="FFC00000"/>
        <rFont val="メイリオ"/>
        <family val="3"/>
        <charset val="128"/>
      </rPr>
      <t>75万円</t>
    </r>
    <r>
      <rPr>
        <sz val="12"/>
        <color theme="1"/>
        <rFont val="メイリオ"/>
        <family val="3"/>
        <charset val="128"/>
      </rPr>
      <t>を超える分：</t>
    </r>
    <phoneticPr fontId="1"/>
  </si>
  <si>
    <r>
      <t>支払い賃料</t>
    </r>
    <r>
      <rPr>
        <sz val="12"/>
        <color rgb="FFC00000"/>
        <rFont val="メイリオ"/>
        <family val="3"/>
        <charset val="128"/>
      </rPr>
      <t xml:space="preserve"> 75万円</t>
    </r>
    <r>
      <rPr>
        <sz val="12"/>
        <rFont val="メイリオ"/>
        <family val="3"/>
        <charset val="128"/>
      </rPr>
      <t>以下</t>
    </r>
    <r>
      <rPr>
        <sz val="12"/>
        <color theme="1"/>
        <rFont val="メイリオ"/>
        <family val="3"/>
        <charset val="128"/>
      </rPr>
      <t>の分：</t>
    </r>
    <phoneticPr fontId="1"/>
  </si>
  <si>
    <t>※金額は、半角数字・円単位で入力してください。（600万円の場合の入力例：6,000,000）</t>
    <phoneticPr fontId="1"/>
  </si>
  <si>
    <r>
      <t xml:space="preserve"> </t>
    </r>
    <r>
      <rPr>
        <b/>
        <sz val="14"/>
        <color rgb="FF008080"/>
        <rFont val="メイリオ"/>
        <family val="3"/>
        <charset val="128"/>
      </rPr>
      <t>本シミュレーションシートについて</t>
    </r>
    <r>
      <rPr>
        <sz val="14"/>
        <color theme="1"/>
        <rFont val="メイリオ"/>
        <family val="3"/>
        <charset val="128"/>
      </rPr>
      <t xml:space="preserve">
本シートは返還希望額を算定するためのシミュレーションシートです。
自主返還を希望される場合には、必ず本シートを活用して事前に返還希望額を算定してください。</t>
    </r>
    <phoneticPr fontId="1"/>
  </si>
  <si>
    <t>家賃支援給付金　返還希望額算定シミュレーション【中小法人等】</t>
    <rPh sb="0" eb="2">
      <t>ヤチン</t>
    </rPh>
    <rPh sb="2" eb="7">
      <t>シエンキュウフキン</t>
    </rPh>
    <rPh sb="8" eb="10">
      <t>ヘンカン</t>
    </rPh>
    <rPh sb="10" eb="12">
      <t>キボウ</t>
    </rPh>
    <rPh sb="12" eb="13">
      <t>ガク</t>
    </rPh>
    <rPh sb="24" eb="26">
      <t>チュウショウ</t>
    </rPh>
    <rPh sb="26" eb="28">
      <t>ホウジン</t>
    </rPh>
    <rPh sb="28" eb="29">
      <t>ナド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</si>
</sst>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2"/>
      <color theme="1"/>
      <name val="游ゴシック"/>
      <family val="2"/>
      <charset val="128"/>
      <scheme val="minor"/>
    </font>
    <font>
      <sz val="6"/>
      <name val="游ゴシック"/>
      <family val="2"/>
      <charset val="128"/>
      <scheme val="minor"/>
    </font>
    <font>
      <sz val="20"/>
      <color theme="1"/>
      <name val="メイリオ"/>
      <family val="3"/>
      <charset val="128"/>
    </font>
    <font>
      <sz val="6"/>
      <name val="游ゴシック"/>
      <family val="3"/>
      <charset val="128"/>
    </font>
    <font>
      <sz val="10"/>
      <color theme="1"/>
      <name val="メイリオ"/>
      <family val="3"/>
      <charset val="128"/>
    </font>
    <font>
      <sz val="12"/>
      <color theme="1"/>
      <name val="游ゴシック"/>
      <family val="2"/>
      <charset val="128"/>
      <scheme val="minor"/>
    </font>
    <font>
      <sz val="22"/>
      <color theme="1"/>
      <name val="メイリオ"/>
      <family val="3"/>
      <charset val="128"/>
    </font>
    <font>
      <sz val="12"/>
      <color theme="1"/>
      <name val="メイリオ"/>
      <family val="3"/>
      <charset val="128"/>
    </font>
    <font>
      <sz val="14"/>
      <color theme="1"/>
      <name val="メイリオ"/>
      <family val="3"/>
      <charset val="128"/>
    </font>
    <font>
      <b/>
      <sz val="20"/>
      <color theme="1"/>
      <name val="メイリオ"/>
      <family val="3"/>
      <charset val="128"/>
    </font>
    <font>
      <sz val="16"/>
      <color theme="1"/>
      <name val="メイリオ"/>
      <family val="3"/>
      <charset val="128"/>
    </font>
    <font>
      <b/>
      <sz val="16"/>
      <color rgb="FF008080"/>
      <name val="メイリオ"/>
      <family val="3"/>
      <charset val="128"/>
    </font>
    <font>
      <b/>
      <sz val="12"/>
      <color rgb="FF008080"/>
      <name val="メイリオ"/>
      <family val="3"/>
      <charset val="128"/>
    </font>
    <font>
      <b/>
      <sz val="16"/>
      <color rgb="FFFF0000"/>
      <name val="メイリオ"/>
      <family val="3"/>
      <charset val="128"/>
    </font>
    <font>
      <sz val="12"/>
      <color rgb="FFFF0000"/>
      <name val="メイリオ"/>
      <family val="3"/>
      <charset val="128"/>
    </font>
    <font>
      <b/>
      <u/>
      <sz val="16"/>
      <color theme="1"/>
      <name val="メイリオ"/>
      <family val="3"/>
      <charset val="128"/>
    </font>
    <font>
      <sz val="20"/>
      <color rgb="FF008080"/>
      <name val="メイリオ"/>
      <family val="3"/>
      <charset val="128"/>
    </font>
    <font>
      <b/>
      <sz val="20"/>
      <color rgb="FF008080"/>
      <name val="メイリオ"/>
      <family val="3"/>
      <charset val="128"/>
    </font>
    <font>
      <sz val="16"/>
      <name val="メイリオ"/>
      <family val="3"/>
      <charset val="128"/>
    </font>
    <font>
      <sz val="12"/>
      <name val="メイリオ"/>
      <family val="3"/>
      <charset val="128"/>
    </font>
    <font>
      <u/>
      <sz val="16"/>
      <name val="メイリオ"/>
      <family val="3"/>
      <charset val="128"/>
    </font>
    <font>
      <b/>
      <sz val="18"/>
      <color rgb="FF008080"/>
      <name val="メイリオ"/>
      <family val="3"/>
      <charset val="128"/>
    </font>
    <font>
      <sz val="18"/>
      <color theme="1"/>
      <name val="メイリオ"/>
      <family val="3"/>
      <charset val="128"/>
    </font>
    <font>
      <b/>
      <sz val="22"/>
      <color rgb="FF008080"/>
      <name val="メイリオ"/>
      <family val="3"/>
      <charset val="128"/>
    </font>
    <font>
      <b/>
      <sz val="26"/>
      <color rgb="FF008080"/>
      <name val="メイリオ"/>
      <family val="3"/>
      <charset val="128"/>
    </font>
    <font>
      <sz val="18"/>
      <color rgb="FF008080"/>
      <name val="メイリオ"/>
      <family val="3"/>
      <charset val="128"/>
    </font>
    <font>
      <sz val="12"/>
      <color rgb="FF008080"/>
      <name val="メイリオ"/>
      <family val="3"/>
      <charset val="128"/>
    </font>
    <font>
      <sz val="12"/>
      <color rgb="FFC00000"/>
      <name val="メイリオ"/>
      <family val="3"/>
      <charset val="128"/>
    </font>
    <font>
      <b/>
      <sz val="14"/>
      <color rgb="FF008080"/>
      <name val="メイリオ"/>
      <family val="3"/>
      <charset val="128"/>
    </font>
  </fonts>
  <fills count="5">
    <fill>
      <patternFill patternType="none"/>
    </fill>
    <fill>
      <patternFill patternType="gray125"/>
    </fill>
    <fill>
      <patternFill patternType="solid">
        <fgColor theme="0"/>
        <bgColor indexed="64"/>
      </patternFill>
    </fill>
    <fill>
      <patternFill patternType="solid">
        <fgColor rgb="FFDBF3F0"/>
        <bgColor indexed="64"/>
      </patternFill>
    </fill>
    <fill>
      <patternFill patternType="solid">
        <fgColor theme="0" tint="-4.9989318521683403E-2"/>
        <bgColor indexed="64"/>
      </patternFill>
    </fill>
  </fills>
  <borders count="19">
    <border>
      <left/>
      <right/>
      <top/>
      <bottom/>
      <diagonal/>
    </border>
    <border>
      <left style="thick">
        <color rgb="FF008080"/>
      </left>
      <right/>
      <top/>
      <bottom/>
      <diagonal/>
    </border>
    <border>
      <left style="medium">
        <color rgb="FF008080"/>
      </left>
      <right/>
      <top style="medium">
        <color rgb="FF008080"/>
      </top>
      <bottom style="medium">
        <color rgb="FF008080"/>
      </bottom>
      <diagonal/>
    </border>
    <border>
      <left/>
      <right/>
      <top style="medium">
        <color rgb="FF008080"/>
      </top>
      <bottom style="medium">
        <color rgb="FF008080"/>
      </bottom>
      <diagonal/>
    </border>
    <border>
      <left/>
      <right style="medium">
        <color rgb="FF008080"/>
      </right>
      <top style="medium">
        <color rgb="FF008080"/>
      </top>
      <bottom style="medium">
        <color rgb="FF008080"/>
      </bottom>
      <diagonal/>
    </border>
    <border>
      <left/>
      <right/>
      <top/>
      <bottom style="medium">
        <color rgb="FF008080"/>
      </bottom>
      <diagonal/>
    </border>
    <border>
      <left style="thin">
        <color rgb="FF008080"/>
      </left>
      <right style="thin">
        <color rgb="FF008080"/>
      </right>
      <top style="thin">
        <color rgb="FF008080"/>
      </top>
      <bottom style="thin">
        <color rgb="FF008080"/>
      </bottom>
      <diagonal/>
    </border>
    <border>
      <left style="medium">
        <color rgb="FF008080"/>
      </left>
      <right/>
      <top style="medium">
        <color rgb="FF008080"/>
      </top>
      <bottom/>
      <diagonal/>
    </border>
    <border>
      <left/>
      <right/>
      <top style="medium">
        <color rgb="FF008080"/>
      </top>
      <bottom/>
      <diagonal/>
    </border>
    <border>
      <left/>
      <right style="medium">
        <color rgb="FF008080"/>
      </right>
      <top style="medium">
        <color rgb="FF008080"/>
      </top>
      <bottom/>
      <diagonal/>
    </border>
    <border>
      <left style="medium">
        <color rgb="FF008080"/>
      </left>
      <right/>
      <top/>
      <bottom style="medium">
        <color rgb="FF008080"/>
      </bottom>
      <diagonal/>
    </border>
    <border>
      <left/>
      <right style="medium">
        <color rgb="FF008080"/>
      </right>
      <top/>
      <bottom style="medium">
        <color rgb="FF008080"/>
      </bottom>
      <diagonal/>
    </border>
    <border>
      <left style="thick">
        <color rgb="FF008080"/>
      </left>
      <right/>
      <top style="thick">
        <color rgb="FF008080"/>
      </top>
      <bottom/>
      <diagonal/>
    </border>
    <border>
      <left/>
      <right/>
      <top style="thick">
        <color rgb="FF008080"/>
      </top>
      <bottom/>
      <diagonal/>
    </border>
    <border>
      <left/>
      <right style="thick">
        <color rgb="FF008080"/>
      </right>
      <top style="thick">
        <color rgb="FF008080"/>
      </top>
      <bottom/>
      <diagonal/>
    </border>
    <border>
      <left/>
      <right style="thick">
        <color rgb="FF008080"/>
      </right>
      <top/>
      <bottom/>
      <diagonal/>
    </border>
    <border>
      <left style="thick">
        <color rgb="FF008080"/>
      </left>
      <right/>
      <top/>
      <bottom style="thick">
        <color rgb="FF008080"/>
      </bottom>
      <diagonal/>
    </border>
    <border>
      <left/>
      <right/>
      <top/>
      <bottom style="thick">
        <color rgb="FF008080"/>
      </bottom>
      <diagonal/>
    </border>
    <border>
      <left/>
      <right style="thick">
        <color rgb="FF008080"/>
      </right>
      <top/>
      <bottom style="thick">
        <color rgb="FF008080"/>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5">
    <xf numFmtId="0" fontId="0" fillId="0" borderId="0" xfId="0">
      <alignment vertical="center"/>
    </xf>
    <xf numFmtId="0" fontId="2" fillId="2" borderId="0" xfId="0" applyFont="1" applyFill="1" applyProtection="1">
      <alignment vertical="center"/>
    </xf>
    <xf numFmtId="0" fontId="6" fillId="2" borderId="0" xfId="0" applyFont="1" applyFill="1" applyProtection="1">
      <alignment vertical="center"/>
    </xf>
    <xf numFmtId="0" fontId="7" fillId="2" borderId="0" xfId="0" applyFont="1" applyFill="1" applyProtection="1">
      <alignment vertical="center"/>
    </xf>
    <xf numFmtId="0" fontId="4" fillId="2" borderId="0" xfId="0" applyFont="1" applyFill="1" applyProtection="1">
      <alignment vertical="center"/>
    </xf>
    <xf numFmtId="0" fontId="8" fillId="2" borderId="0" xfId="0" applyFont="1" applyFill="1" applyProtection="1">
      <alignment vertical="center"/>
    </xf>
    <xf numFmtId="0" fontId="9" fillId="2" borderId="0" xfId="0" applyFont="1" applyFill="1" applyProtection="1">
      <alignment vertical="center"/>
    </xf>
    <xf numFmtId="0" fontId="10" fillId="2" borderId="0" xfId="0" applyFont="1" applyFill="1" applyProtection="1">
      <alignment vertical="center"/>
    </xf>
    <xf numFmtId="0" fontId="9" fillId="2" borderId="1" xfId="0" applyFont="1" applyFill="1" applyBorder="1" applyAlignment="1" applyProtection="1">
      <alignment horizontal="left" vertical="center"/>
    </xf>
    <xf numFmtId="0" fontId="11" fillId="2" borderId="0" xfId="0" applyFont="1" applyFill="1" applyProtection="1">
      <alignment vertical="center"/>
    </xf>
    <xf numFmtId="0" fontId="12" fillId="2" borderId="0" xfId="0" applyFont="1" applyFill="1" applyProtection="1">
      <alignment vertical="center"/>
    </xf>
    <xf numFmtId="0" fontId="13" fillId="2" borderId="0" xfId="0" applyFont="1" applyFill="1" applyProtection="1">
      <alignment vertical="center"/>
    </xf>
    <xf numFmtId="0" fontId="14" fillId="2" borderId="0" xfId="0" applyFont="1" applyFill="1" applyProtection="1">
      <alignment vertical="center"/>
    </xf>
    <xf numFmtId="0" fontId="10" fillId="2" borderId="0" xfId="0" applyFont="1" applyFill="1" applyAlignment="1" applyProtection="1">
      <alignment vertical="center" wrapText="1"/>
    </xf>
    <xf numFmtId="0" fontId="10" fillId="2" borderId="0" xfId="0" applyFont="1" applyFill="1" applyAlignment="1" applyProtection="1">
      <alignment vertical="center"/>
    </xf>
    <xf numFmtId="0" fontId="16" fillId="2" borderId="0" xfId="0" applyFont="1" applyFill="1" applyProtection="1">
      <alignment vertical="center"/>
    </xf>
    <xf numFmtId="0" fontId="7" fillId="2" borderId="0" xfId="0" applyFont="1" applyFill="1" applyBorder="1" applyAlignment="1" applyProtection="1">
      <alignment horizontal="center" vertical="center"/>
    </xf>
    <xf numFmtId="0" fontId="18" fillId="2" borderId="0" xfId="0" applyFont="1" applyFill="1" applyProtection="1">
      <alignment vertical="center"/>
    </xf>
    <xf numFmtId="0" fontId="18" fillId="2" borderId="0" xfId="0" applyFont="1" applyFill="1" applyAlignment="1" applyProtection="1">
      <alignment vertical="center"/>
    </xf>
    <xf numFmtId="0" fontId="19" fillId="2" borderId="0" xfId="0" applyFont="1" applyFill="1" applyProtection="1">
      <alignment vertical="center"/>
    </xf>
    <xf numFmtId="0" fontId="18" fillId="2" borderId="0" xfId="0" applyFont="1" applyFill="1" applyAlignment="1" applyProtection="1">
      <alignment horizontal="right" vertical="center"/>
    </xf>
    <xf numFmtId="0" fontId="21" fillId="2" borderId="0" xfId="0" applyFont="1" applyFill="1" applyProtection="1">
      <alignment vertical="center"/>
    </xf>
    <xf numFmtId="0" fontId="22" fillId="2" borderId="0" xfId="0" applyFont="1" applyFill="1" applyProtection="1">
      <alignment vertical="center"/>
    </xf>
    <xf numFmtId="0" fontId="25" fillId="2" borderId="0" xfId="0" applyFont="1" applyFill="1" applyAlignment="1" applyProtection="1">
      <alignment horizontal="right" vertical="center"/>
    </xf>
    <xf numFmtId="0" fontId="17" fillId="2" borderId="0" xfId="0" applyFont="1" applyFill="1" applyAlignment="1" applyProtection="1">
      <alignment horizontal="left" vertical="center"/>
    </xf>
    <xf numFmtId="0" fontId="7" fillId="2" borderId="0" xfId="0" applyFont="1" applyFill="1" applyProtection="1">
      <alignment vertical="center"/>
    </xf>
    <xf numFmtId="3" fontId="23" fillId="2" borderId="0" xfId="0" applyNumberFormat="1" applyFont="1" applyFill="1" applyBorder="1" applyAlignment="1" applyProtection="1">
      <alignment horizontal="right" vertical="center"/>
    </xf>
    <xf numFmtId="0" fontId="18" fillId="2" borderId="0" xfId="0" applyFont="1" applyFill="1" applyAlignment="1" applyProtection="1">
      <alignment horizontal="left" vertical="center"/>
    </xf>
    <xf numFmtId="0" fontId="26" fillId="2" borderId="0" xfId="0" applyFont="1" applyFill="1" applyProtection="1">
      <alignment vertical="center"/>
    </xf>
    <xf numFmtId="0" fontId="17"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17" fillId="2" borderId="0" xfId="0" applyFont="1" applyFill="1" applyAlignment="1" applyProtection="1">
      <alignment horizontal="right" vertical="center"/>
    </xf>
    <xf numFmtId="0" fontId="7" fillId="2" borderId="0" xfId="0" applyFont="1" applyFill="1" applyProtection="1">
      <alignment vertical="center"/>
    </xf>
    <xf numFmtId="0" fontId="6" fillId="2" borderId="0" xfId="0" applyFont="1" applyFill="1" applyAlignment="1" applyProtection="1">
      <alignment horizontal="center" vertical="center"/>
    </xf>
    <xf numFmtId="3" fontId="23" fillId="3" borderId="7" xfId="0" applyNumberFormat="1" applyFont="1" applyFill="1" applyBorder="1" applyAlignment="1" applyProtection="1">
      <alignment horizontal="right" vertical="center"/>
    </xf>
    <xf numFmtId="3" fontId="23" fillId="3" borderId="8" xfId="0" applyNumberFormat="1" applyFont="1" applyFill="1" applyBorder="1" applyAlignment="1" applyProtection="1">
      <alignment horizontal="right" vertical="center"/>
    </xf>
    <xf numFmtId="3" fontId="23" fillId="3" borderId="9" xfId="0" applyNumberFormat="1" applyFont="1" applyFill="1" applyBorder="1" applyAlignment="1" applyProtection="1">
      <alignment horizontal="right" vertical="center"/>
    </xf>
    <xf numFmtId="3" fontId="23" fillId="3" borderId="10" xfId="0" applyNumberFormat="1" applyFont="1" applyFill="1" applyBorder="1" applyAlignment="1" applyProtection="1">
      <alignment horizontal="right" vertical="center"/>
    </xf>
    <xf numFmtId="3" fontId="23" fillId="3" borderId="5" xfId="0" applyNumberFormat="1" applyFont="1" applyFill="1" applyBorder="1" applyAlignment="1" applyProtection="1">
      <alignment horizontal="right" vertical="center"/>
    </xf>
    <xf numFmtId="3" fontId="23" fillId="3" borderId="11" xfId="0" applyNumberFormat="1" applyFont="1" applyFill="1" applyBorder="1" applyAlignment="1" applyProtection="1">
      <alignment horizontal="right" vertical="center"/>
    </xf>
    <xf numFmtId="0" fontId="17"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17" fillId="2" borderId="0" xfId="0" applyFont="1" applyFill="1" applyAlignment="1" applyProtection="1">
      <alignment horizontal="right" vertical="center"/>
    </xf>
    <xf numFmtId="3" fontId="2" fillId="2" borderId="2" xfId="0" applyNumberFormat="1" applyFont="1" applyFill="1" applyBorder="1" applyAlignment="1" applyProtection="1">
      <alignment horizontal="right" vertical="center"/>
      <protection locked="0"/>
    </xf>
    <xf numFmtId="3" fontId="2" fillId="2" borderId="3" xfId="0" applyNumberFormat="1" applyFont="1" applyFill="1" applyBorder="1" applyAlignment="1" applyProtection="1">
      <alignment horizontal="right" vertical="center"/>
      <protection locked="0"/>
    </xf>
    <xf numFmtId="3" fontId="2" fillId="2" borderId="4" xfId="0" applyNumberFormat="1" applyFont="1" applyFill="1" applyBorder="1" applyAlignment="1" applyProtection="1">
      <alignment horizontal="right" vertical="center"/>
      <protection locked="0"/>
    </xf>
    <xf numFmtId="3" fontId="8" fillId="2" borderId="2" xfId="0" applyNumberFormat="1" applyFont="1" applyFill="1" applyBorder="1" applyAlignment="1" applyProtection="1">
      <alignment horizontal="left" vertical="center"/>
      <protection locked="0"/>
    </xf>
    <xf numFmtId="3" fontId="8" fillId="2" borderId="3" xfId="0" applyNumberFormat="1" applyFont="1" applyFill="1" applyBorder="1" applyAlignment="1" applyProtection="1">
      <alignment horizontal="left" vertical="center"/>
      <protection locked="0"/>
    </xf>
    <xf numFmtId="3" fontId="8" fillId="2" borderId="4" xfId="0" applyNumberFormat="1" applyFont="1" applyFill="1" applyBorder="1" applyAlignment="1" applyProtection="1">
      <alignment horizontal="left" vertical="center"/>
      <protection locked="0"/>
    </xf>
    <xf numFmtId="3" fontId="17" fillId="0" borderId="0" xfId="0" applyNumberFormat="1" applyFont="1" applyFill="1" applyBorder="1" applyAlignment="1" applyProtection="1">
      <alignment horizontal="right" vertical="center"/>
    </xf>
    <xf numFmtId="0" fontId="7" fillId="2" borderId="0" xfId="0" applyFont="1" applyFill="1" applyProtection="1">
      <alignment vertical="center"/>
    </xf>
    <xf numFmtId="0" fontId="7" fillId="2" borderId="6" xfId="0" applyFont="1" applyFill="1" applyBorder="1" applyAlignment="1" applyProtection="1">
      <alignment horizontal="right" vertical="center"/>
    </xf>
    <xf numFmtId="38" fontId="27" fillId="2" borderId="6" xfId="1" applyFont="1" applyFill="1" applyBorder="1" applyProtection="1">
      <alignment vertical="center"/>
    </xf>
    <xf numFmtId="38" fontId="7" fillId="2" borderId="6" xfId="1" applyFont="1" applyFill="1" applyBorder="1" applyProtection="1">
      <alignment vertical="center"/>
    </xf>
    <xf numFmtId="0" fontId="8" fillId="4" borderId="12" xfId="0" applyFont="1" applyFill="1" applyBorder="1" applyAlignment="1" applyProtection="1">
      <alignment horizontal="left" vertical="center" wrapText="1"/>
    </xf>
    <xf numFmtId="0" fontId="8" fillId="4" borderId="13" xfId="0" applyFont="1" applyFill="1" applyBorder="1" applyAlignment="1" applyProtection="1">
      <alignment horizontal="left" vertical="center" wrapText="1"/>
    </xf>
    <xf numFmtId="0" fontId="8" fillId="4" borderId="14" xfId="0" applyFont="1" applyFill="1" applyBorder="1" applyAlignment="1" applyProtection="1">
      <alignment horizontal="left" vertical="center" wrapText="1"/>
    </xf>
    <xf numFmtId="0" fontId="8" fillId="4" borderId="1" xfId="0" applyFont="1" applyFill="1" applyBorder="1" applyAlignment="1" applyProtection="1">
      <alignment horizontal="left" vertical="center" wrapText="1"/>
    </xf>
    <xf numFmtId="0" fontId="8" fillId="4" borderId="0" xfId="0" applyFont="1" applyFill="1" applyAlignment="1" applyProtection="1">
      <alignment horizontal="left" vertical="center" wrapText="1"/>
    </xf>
    <xf numFmtId="0" fontId="8" fillId="4" borderId="15" xfId="0" applyFont="1" applyFill="1" applyBorder="1" applyAlignment="1" applyProtection="1">
      <alignment horizontal="left" vertical="center" wrapText="1"/>
    </xf>
    <xf numFmtId="0" fontId="8" fillId="4" borderId="16" xfId="0" applyFont="1" applyFill="1" applyBorder="1" applyAlignment="1" applyProtection="1">
      <alignment horizontal="left" vertical="center" wrapText="1"/>
    </xf>
    <xf numFmtId="0" fontId="8" fillId="4" borderId="17" xfId="0" applyFont="1" applyFill="1" applyBorder="1" applyAlignment="1" applyProtection="1">
      <alignment horizontal="left" vertical="center" wrapText="1"/>
    </xf>
    <xf numFmtId="0" fontId="8" fillId="4" borderId="18" xfId="0" applyFont="1" applyFill="1" applyBorder="1" applyAlignment="1" applyProtection="1">
      <alignment horizontal="left" vertical="center" wrapText="1"/>
    </xf>
    <xf numFmtId="0" fontId="7" fillId="2" borderId="0" xfId="0" applyFont="1" applyFill="1" applyAlignment="1" applyProtection="1">
      <alignment horizontal="center" vertical="center"/>
    </xf>
    <xf numFmtId="0" fontId="7" fillId="2" borderId="6" xfId="0" applyFont="1" applyFill="1" applyBorder="1" applyAlignment="1" applyProtection="1">
      <alignment horizontal="center" vertical="center"/>
    </xf>
  </cellXfs>
  <cellStyles count="2">
    <cellStyle name="桁区切り" xfId="1" builtinId="6"/>
    <cellStyle name="標準" xfId="0" builtinId="0"/>
  </cellStyles>
  <dxfs count="1">
    <dxf>
      <font>
        <color theme="0" tint="-0.499984740745262"/>
      </font>
      <fill>
        <patternFill>
          <bgColor theme="0" tint="-0.499984740745262"/>
        </patternFill>
      </fill>
    </dxf>
  </dxfs>
  <tableStyles count="0" defaultTableStyle="TableStyleMedium2" defaultPivotStyle="PivotStyleLight16"/>
  <colors>
    <mruColors>
      <color rgb="FF008080"/>
      <color rgb="FFDB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381000</xdr:colOff>
      <xdr:row>58</xdr:row>
      <xdr:rowOff>17318</xdr:rowOff>
    </xdr:from>
    <xdr:to>
      <xdr:col>20</xdr:col>
      <xdr:colOff>398318</xdr:colOff>
      <xdr:row>60</xdr:row>
      <xdr:rowOff>277090</xdr:rowOff>
    </xdr:to>
    <xdr:sp macro="" textlink="">
      <xdr:nvSpPr>
        <xdr:cNvPr id="11" name="下矢印 10">
          <a:extLst>
            <a:ext uri="{FF2B5EF4-FFF2-40B4-BE49-F238E27FC236}">
              <a16:creationId xmlns:a16="http://schemas.microsoft.com/office/drawing/2014/main" id="{00000000-0008-0000-0000-00000B000000}"/>
            </a:ext>
          </a:extLst>
        </xdr:cNvPr>
        <xdr:cNvSpPr/>
      </xdr:nvSpPr>
      <xdr:spPr>
        <a:xfrm>
          <a:off x="5368636" y="17127682"/>
          <a:ext cx="3342409" cy="917863"/>
        </a:xfrm>
        <a:prstGeom prst="downArrow">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9"/>
  <sheetViews>
    <sheetView tabSelected="1" view="pageBreakPreview" zoomScale="85" zoomScaleNormal="85" zoomScaleSheetLayoutView="85" zoomScalePageLayoutView="85" workbookViewId="0">
      <selection activeCell="X13" sqref="X13:AB13"/>
    </sheetView>
  </sheetViews>
  <sheetFormatPr defaultColWidth="4.7265625" defaultRowHeight="26.25" customHeight="1" outlineLevelRow="1" x14ac:dyDescent="0.5"/>
  <cols>
    <col min="1" max="1" width="2.453125" style="3" customWidth="1"/>
    <col min="2" max="3" width="4.7265625" style="3"/>
    <col min="4" max="4" width="4.7265625" style="4"/>
    <col min="5" max="33" width="4.7265625" style="3"/>
    <col min="34" max="34" width="4.54296875" style="3" customWidth="1"/>
    <col min="35" max="35" width="2.453125" style="3" customWidth="1"/>
    <col min="36" max="16384" width="4.7265625" style="3"/>
  </cols>
  <sheetData>
    <row r="1" spans="1:35" ht="26.25" customHeight="1" x14ac:dyDescent="0.5">
      <c r="A1" s="32"/>
      <c r="B1" s="32"/>
      <c r="C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row>
    <row r="2" spans="1:35" ht="26.25" customHeight="1" x14ac:dyDescent="0.5">
      <c r="A2" s="32"/>
      <c r="B2" s="33" t="s">
        <v>46</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2"/>
    </row>
    <row r="3" spans="1:35" ht="26.25" customHeight="1" thickBot="1" x14ac:dyDescent="0.55000000000000004">
      <c r="A3" s="32"/>
      <c r="B3" s="2"/>
      <c r="C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row>
    <row r="4" spans="1:35" ht="26.25" customHeight="1" thickTop="1" x14ac:dyDescent="0.5">
      <c r="A4" s="32"/>
      <c r="B4" s="54" t="s">
        <v>45</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6"/>
      <c r="AI4" s="32"/>
    </row>
    <row r="5" spans="1:35" ht="26.25" customHeight="1" x14ac:dyDescent="0.5">
      <c r="A5" s="32"/>
      <c r="B5" s="57"/>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9"/>
      <c r="AI5" s="32"/>
    </row>
    <row r="6" spans="1:35" ht="26.25" customHeight="1" thickBot="1" x14ac:dyDescent="0.55000000000000004">
      <c r="A6" s="32"/>
      <c r="B6" s="60"/>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2"/>
      <c r="AI6" s="32"/>
    </row>
    <row r="7" spans="1:35" ht="26.25" customHeight="1" thickTop="1" x14ac:dyDescent="0.5">
      <c r="A7" s="32"/>
      <c r="B7" s="2"/>
      <c r="C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row>
    <row r="8" spans="1:35" ht="26.25" customHeight="1" x14ac:dyDescent="0.5">
      <c r="A8" s="32"/>
      <c r="B8" s="2"/>
      <c r="C8" s="6" t="s">
        <v>5</v>
      </c>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row>
    <row r="9" spans="1:35" s="25" customFormat="1" ht="26.25" customHeight="1" x14ac:dyDescent="0.5">
      <c r="A9" s="32"/>
      <c r="B9" s="2"/>
      <c r="C9" s="6"/>
      <c r="D9" s="17" t="s">
        <v>44</v>
      </c>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row>
    <row r="10" spans="1:35" ht="26.25" customHeight="1" x14ac:dyDescent="0.5">
      <c r="A10" s="32"/>
      <c r="B10" s="32"/>
      <c r="C10" s="1"/>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row>
    <row r="11" spans="1:35" ht="26.25" customHeight="1" x14ac:dyDescent="0.5">
      <c r="A11" s="32"/>
      <c r="B11" s="32"/>
      <c r="C11" s="8" t="s">
        <v>9</v>
      </c>
      <c r="D11" s="6"/>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row>
    <row r="12" spans="1:35" ht="26.25" customHeight="1" thickBot="1" x14ac:dyDescent="0.55000000000000004">
      <c r="A12" s="32"/>
      <c r="B12" s="32"/>
      <c r="C12" s="1"/>
      <c r="D12" s="17" t="s">
        <v>25</v>
      </c>
      <c r="E12" s="5"/>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row>
    <row r="13" spans="1:35" ht="26.25" customHeight="1" thickBot="1" x14ac:dyDescent="0.55000000000000004">
      <c r="A13" s="32"/>
      <c r="B13" s="32"/>
      <c r="C13" s="1"/>
      <c r="D13" s="7"/>
      <c r="E13" s="5"/>
      <c r="F13" s="32"/>
      <c r="G13" s="32"/>
      <c r="H13" s="32"/>
      <c r="I13" s="32"/>
      <c r="J13" s="32"/>
      <c r="K13" s="32"/>
      <c r="L13" s="32"/>
      <c r="M13" s="32"/>
      <c r="N13" s="32"/>
      <c r="O13" s="32"/>
      <c r="P13" s="32"/>
      <c r="Q13" s="32"/>
      <c r="R13" s="32"/>
      <c r="S13" s="32"/>
      <c r="T13" s="19"/>
      <c r="U13" s="32"/>
      <c r="V13" s="32"/>
      <c r="W13" s="20" t="s">
        <v>24</v>
      </c>
      <c r="X13" s="43">
        <v>6000000</v>
      </c>
      <c r="Y13" s="44"/>
      <c r="Z13" s="44"/>
      <c r="AA13" s="44"/>
      <c r="AB13" s="45"/>
      <c r="AC13" s="1" t="s">
        <v>0</v>
      </c>
      <c r="AD13" s="32"/>
      <c r="AE13" s="32"/>
      <c r="AF13" s="32"/>
      <c r="AG13" s="32"/>
      <c r="AH13" s="32"/>
      <c r="AI13" s="32"/>
    </row>
    <row r="14" spans="1:35" ht="26.25" customHeight="1" x14ac:dyDescent="0.5">
      <c r="A14" s="32"/>
      <c r="B14" s="32"/>
      <c r="C14" s="1"/>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row>
    <row r="15" spans="1:35" ht="26.25" customHeight="1" x14ac:dyDescent="0.5">
      <c r="A15" s="32"/>
      <c r="B15" s="32"/>
      <c r="C15" s="8" t="s">
        <v>4</v>
      </c>
      <c r="D15" s="6"/>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row>
    <row r="16" spans="1:35" ht="26.25" customHeight="1" x14ac:dyDescent="0.5">
      <c r="A16" s="32"/>
      <c r="B16" s="32"/>
      <c r="C16" s="1"/>
      <c r="D16" s="7" t="s">
        <v>1</v>
      </c>
      <c r="E16" s="32"/>
      <c r="F16" s="32"/>
      <c r="G16" s="32"/>
      <c r="H16" s="32"/>
      <c r="I16" s="32"/>
      <c r="J16" s="32"/>
      <c r="K16" s="32"/>
      <c r="L16" s="32"/>
      <c r="M16" s="32"/>
      <c r="N16" s="32"/>
      <c r="O16" s="32"/>
      <c r="P16" s="32"/>
      <c r="Q16" s="32"/>
      <c r="R16" s="32"/>
      <c r="S16" s="32"/>
      <c r="T16" s="32"/>
      <c r="U16" s="32"/>
      <c r="V16" s="32"/>
      <c r="W16" s="32"/>
      <c r="X16" s="32"/>
      <c r="Y16" s="32"/>
      <c r="Z16" s="32"/>
      <c r="AA16" s="32"/>
      <c r="AB16" s="32"/>
      <c r="AC16" s="7" t="s">
        <v>11</v>
      </c>
      <c r="AD16" s="32"/>
      <c r="AE16" s="32"/>
      <c r="AF16" s="32"/>
      <c r="AG16" s="32"/>
      <c r="AH16" s="32"/>
      <c r="AI16" s="32"/>
    </row>
    <row r="17" spans="1:35" ht="26.25" customHeight="1" x14ac:dyDescent="0.5">
      <c r="A17" s="32"/>
      <c r="B17" s="32"/>
      <c r="C17" s="1"/>
      <c r="E17" s="7" t="s">
        <v>2</v>
      </c>
      <c r="F17" s="32"/>
      <c r="G17" s="32"/>
      <c r="H17" s="32"/>
      <c r="I17" s="32"/>
      <c r="J17" s="32"/>
      <c r="K17" s="32"/>
      <c r="L17" s="32"/>
      <c r="M17" s="32"/>
      <c r="N17" s="32"/>
      <c r="O17" s="32"/>
      <c r="P17" s="32"/>
      <c r="Q17" s="32"/>
      <c r="R17" s="32"/>
      <c r="S17" s="32"/>
      <c r="T17" s="32"/>
      <c r="U17" s="32"/>
      <c r="V17" s="32"/>
      <c r="W17" s="32"/>
      <c r="X17" s="32"/>
      <c r="Y17" s="32"/>
      <c r="Z17" s="32"/>
      <c r="AA17" s="32"/>
      <c r="AB17" s="32"/>
      <c r="AC17" s="7" t="s">
        <v>6</v>
      </c>
      <c r="AD17" s="9" t="s">
        <v>10</v>
      </c>
      <c r="AE17" s="10"/>
      <c r="AF17" s="32"/>
      <c r="AG17" s="32"/>
      <c r="AH17" s="32"/>
      <c r="AI17" s="32"/>
    </row>
    <row r="18" spans="1:35" ht="26.25" customHeight="1" x14ac:dyDescent="0.5">
      <c r="A18" s="32"/>
      <c r="B18" s="32"/>
      <c r="C18" s="1"/>
      <c r="E18" s="7" t="s">
        <v>12</v>
      </c>
      <c r="F18" s="32"/>
      <c r="G18" s="32"/>
      <c r="H18" s="32"/>
      <c r="I18" s="32"/>
      <c r="J18" s="32"/>
      <c r="K18" s="32"/>
      <c r="L18" s="32"/>
      <c r="M18" s="32"/>
      <c r="N18" s="32"/>
      <c r="O18" s="32"/>
      <c r="P18" s="32"/>
      <c r="Q18" s="32"/>
      <c r="R18" s="32"/>
      <c r="S18" s="32"/>
      <c r="T18" s="32"/>
      <c r="U18" s="32"/>
      <c r="V18" s="32"/>
      <c r="W18" s="32"/>
      <c r="X18" s="32"/>
      <c r="Y18" s="32"/>
      <c r="Z18" s="32"/>
      <c r="AA18" s="32"/>
      <c r="AB18" s="32"/>
      <c r="AC18" s="7" t="s">
        <v>6</v>
      </c>
      <c r="AD18" s="9" t="s">
        <v>13</v>
      </c>
      <c r="AE18" s="11"/>
      <c r="AF18" s="12"/>
      <c r="AG18" s="32"/>
      <c r="AH18" s="32"/>
      <c r="AI18" s="32"/>
    </row>
    <row r="19" spans="1:35" ht="26.25" customHeight="1" thickBot="1" x14ac:dyDescent="0.55000000000000004">
      <c r="A19" s="32"/>
      <c r="B19" s="32"/>
      <c r="C19" s="1"/>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row>
    <row r="20" spans="1:35" ht="26.25" customHeight="1" thickBot="1" x14ac:dyDescent="0.55000000000000004">
      <c r="A20" s="32"/>
      <c r="B20" s="32"/>
      <c r="C20" s="1"/>
      <c r="E20" s="32"/>
      <c r="F20" s="32"/>
      <c r="G20" s="46" t="s">
        <v>12</v>
      </c>
      <c r="H20" s="47"/>
      <c r="I20" s="47"/>
      <c r="J20" s="47"/>
      <c r="K20" s="47"/>
      <c r="L20" s="47"/>
      <c r="M20" s="47"/>
      <c r="N20" s="47"/>
      <c r="O20" s="47"/>
      <c r="P20" s="47"/>
      <c r="Q20" s="47"/>
      <c r="R20" s="47"/>
      <c r="S20" s="47"/>
      <c r="T20" s="47"/>
      <c r="U20" s="47"/>
      <c r="V20" s="47"/>
      <c r="W20" s="47"/>
      <c r="X20" s="47"/>
      <c r="Y20" s="47"/>
      <c r="Z20" s="47"/>
      <c r="AA20" s="48"/>
      <c r="AB20" s="7" t="s">
        <v>3</v>
      </c>
      <c r="AC20" s="32"/>
      <c r="AD20" s="32"/>
      <c r="AE20" s="32"/>
      <c r="AF20" s="32"/>
      <c r="AG20" s="32"/>
      <c r="AH20" s="32"/>
      <c r="AI20" s="32"/>
    </row>
    <row r="21" spans="1:35" ht="26.25" customHeight="1" x14ac:dyDescent="0.5">
      <c r="A21" s="32"/>
      <c r="B21" s="32"/>
      <c r="C21" s="1"/>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row>
    <row r="22" spans="1:35" ht="26.25" customHeight="1" x14ac:dyDescent="0.5">
      <c r="A22" s="32"/>
      <c r="B22" s="32"/>
      <c r="C22" s="1"/>
      <c r="D22" s="21" t="str">
        <f>IF(G20=E17,"",IF(G20=E18,"正しく申請した場合の給付想定額を算定した上で、給付額（全額）との差分をもって返還希望額を算定します。",""))</f>
        <v>正しく申請した場合の給付想定額を算定した上で、給付額（全額）との差分をもって返還希望額を算定します。</v>
      </c>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row>
    <row r="23" spans="1:35" ht="26.25" customHeight="1" x14ac:dyDescent="0.5">
      <c r="A23" s="32"/>
      <c r="B23" s="32"/>
      <c r="C23" s="1"/>
      <c r="D23" s="21" t="str">
        <f>IF(G20=E17,"①を選択した場合は、1.で入力した給付額が返還希望額です",IF(G20=E18,"3.および4.を入力してください",""))</f>
        <v>3.および4.を入力してください</v>
      </c>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row>
    <row r="24" spans="1:35" ht="26.25" customHeight="1" x14ac:dyDescent="0.5">
      <c r="A24" s="32"/>
      <c r="B24" s="32"/>
      <c r="C24" s="1"/>
      <c r="D24" s="7"/>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row>
    <row r="25" spans="1:35" ht="26.25" customHeight="1" x14ac:dyDescent="0.5">
      <c r="A25" s="32"/>
      <c r="B25" s="32"/>
      <c r="C25" s="8" t="s">
        <v>19</v>
      </c>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row>
    <row r="26" spans="1:35" ht="26.25" customHeight="1" x14ac:dyDescent="0.5">
      <c r="A26" s="32"/>
      <c r="B26" s="32"/>
      <c r="C26" s="32"/>
      <c r="D26" s="17" t="s">
        <v>26</v>
      </c>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row>
    <row r="27" spans="1:35" ht="26.25" customHeight="1" x14ac:dyDescent="0.5">
      <c r="A27" s="32"/>
      <c r="B27" s="32"/>
      <c r="C27" s="32"/>
      <c r="D27" s="17" t="s">
        <v>27</v>
      </c>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row>
    <row r="28" spans="1:35" ht="26.25" customHeight="1" thickBot="1" x14ac:dyDescent="0.55000000000000004">
      <c r="A28" s="32"/>
      <c r="B28" s="32"/>
      <c r="C28" s="32"/>
      <c r="D28" s="7"/>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row>
    <row r="29" spans="1:35" ht="26.25" customHeight="1" thickBot="1" x14ac:dyDescent="0.55000000000000004">
      <c r="A29" s="32"/>
      <c r="B29" s="32"/>
      <c r="C29" s="32"/>
      <c r="D29" s="21" t="s">
        <v>7</v>
      </c>
      <c r="E29" s="22"/>
      <c r="F29" s="27" t="s">
        <v>28</v>
      </c>
      <c r="G29" s="32"/>
      <c r="H29" s="32"/>
      <c r="I29" s="32"/>
      <c r="J29" s="32"/>
      <c r="K29" s="32"/>
      <c r="L29" s="32"/>
      <c r="M29" s="32"/>
      <c r="N29" s="32"/>
      <c r="O29" s="32"/>
      <c r="P29" s="32"/>
      <c r="Q29" s="32"/>
      <c r="R29" s="32"/>
      <c r="S29" s="32"/>
      <c r="T29" s="32"/>
      <c r="U29" s="32"/>
      <c r="V29" s="32"/>
      <c r="W29" s="32"/>
      <c r="X29" s="43">
        <v>2250000</v>
      </c>
      <c r="Y29" s="44"/>
      <c r="Z29" s="44"/>
      <c r="AA29" s="44"/>
      <c r="AB29" s="45"/>
      <c r="AC29" s="1" t="s">
        <v>0</v>
      </c>
      <c r="AD29" s="7"/>
      <c r="AE29" s="32"/>
      <c r="AF29" s="10"/>
      <c r="AG29" s="32"/>
      <c r="AH29" s="32"/>
      <c r="AI29" s="32"/>
    </row>
    <row r="30" spans="1:35" ht="26.25" customHeight="1" thickBot="1" x14ac:dyDescent="0.55000000000000004">
      <c r="A30" s="32"/>
      <c r="B30" s="32"/>
      <c r="C30" s="32"/>
      <c r="D30" s="22"/>
      <c r="E30" s="22"/>
      <c r="F30" s="19"/>
      <c r="G30" s="32"/>
      <c r="H30" s="32"/>
      <c r="I30" s="32"/>
      <c r="J30" s="32"/>
      <c r="K30" s="32"/>
      <c r="L30" s="32"/>
      <c r="M30" s="32"/>
      <c r="N30" s="32"/>
      <c r="O30" s="32"/>
      <c r="P30" s="32"/>
      <c r="Q30" s="32"/>
      <c r="R30" s="32"/>
      <c r="S30" s="32"/>
      <c r="T30" s="32"/>
      <c r="U30" s="32"/>
      <c r="V30" s="32"/>
      <c r="W30" s="32"/>
      <c r="X30" s="32"/>
      <c r="Y30" s="32"/>
      <c r="Z30" s="32"/>
      <c r="AA30" s="32"/>
      <c r="AB30" s="32"/>
      <c r="AC30" s="32"/>
      <c r="AD30" s="7"/>
      <c r="AE30" s="9"/>
      <c r="AF30" s="10"/>
      <c r="AG30" s="32"/>
      <c r="AH30" s="32"/>
      <c r="AI30" s="32"/>
    </row>
    <row r="31" spans="1:35" ht="26.25" customHeight="1" thickBot="1" x14ac:dyDescent="0.55000000000000004">
      <c r="A31" s="32"/>
      <c r="B31" s="32"/>
      <c r="C31" s="32"/>
      <c r="D31" s="21" t="s">
        <v>8</v>
      </c>
      <c r="E31" s="22"/>
      <c r="F31" s="27" t="s">
        <v>29</v>
      </c>
      <c r="G31" s="32"/>
      <c r="H31" s="32"/>
      <c r="I31" s="32"/>
      <c r="J31" s="32"/>
      <c r="K31" s="32"/>
      <c r="L31" s="32"/>
      <c r="M31" s="32"/>
      <c r="N31" s="32"/>
      <c r="O31" s="32"/>
      <c r="P31" s="32"/>
      <c r="Q31" s="32"/>
      <c r="R31" s="32"/>
      <c r="S31" s="32"/>
      <c r="T31" s="32"/>
      <c r="U31" s="32"/>
      <c r="V31" s="32"/>
      <c r="W31" s="32"/>
      <c r="X31" s="43">
        <v>2250000</v>
      </c>
      <c r="Y31" s="44"/>
      <c r="Z31" s="44"/>
      <c r="AA31" s="44"/>
      <c r="AB31" s="45"/>
      <c r="AC31" s="1" t="s">
        <v>0</v>
      </c>
      <c r="AD31" s="7"/>
      <c r="AE31" s="9"/>
      <c r="AF31" s="10"/>
      <c r="AG31" s="32"/>
      <c r="AH31" s="32"/>
      <c r="AI31" s="32"/>
    </row>
    <row r="32" spans="1:35" ht="26.25" customHeight="1" x14ac:dyDescent="0.5">
      <c r="A32" s="32"/>
      <c r="B32" s="32"/>
      <c r="C32" s="32"/>
      <c r="D32" s="7"/>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row>
    <row r="33" spans="1:35" ht="26.25" customHeight="1" x14ac:dyDescent="0.5">
      <c r="A33" s="32"/>
      <c r="B33" s="32"/>
      <c r="C33" s="32"/>
      <c r="E33" s="17" t="s">
        <v>30</v>
      </c>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row>
    <row r="34" spans="1:35" ht="26.25" customHeight="1" x14ac:dyDescent="0.5">
      <c r="A34" s="32"/>
      <c r="B34" s="32"/>
      <c r="C34" s="32"/>
      <c r="E34" s="17" t="s">
        <v>31</v>
      </c>
      <c r="F34" s="32"/>
      <c r="G34" s="32"/>
      <c r="H34" s="32"/>
      <c r="I34" s="32"/>
      <c r="J34" s="7"/>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row>
    <row r="35" spans="1:35" ht="26.25" customHeight="1" x14ac:dyDescent="0.5">
      <c r="A35" s="32"/>
      <c r="B35" s="32"/>
      <c r="C35" s="32"/>
      <c r="E35" s="17" t="s">
        <v>32</v>
      </c>
      <c r="F35" s="32"/>
      <c r="G35" s="32"/>
      <c r="H35" s="32"/>
      <c r="I35" s="32"/>
      <c r="J35" s="7"/>
      <c r="K35" s="7"/>
      <c r="L35" s="32"/>
      <c r="M35" s="32"/>
      <c r="N35" s="32"/>
      <c r="O35" s="32"/>
      <c r="P35" s="32"/>
      <c r="Q35" s="32"/>
      <c r="R35" s="32"/>
      <c r="S35" s="32"/>
      <c r="T35" s="32"/>
      <c r="U35" s="32"/>
      <c r="V35" s="32"/>
      <c r="W35" s="32"/>
      <c r="X35" s="32"/>
      <c r="Y35" s="32"/>
      <c r="Z35" s="32"/>
      <c r="AA35" s="32"/>
      <c r="AB35" s="32"/>
      <c r="AC35" s="32"/>
      <c r="AD35" s="32"/>
      <c r="AE35" s="32"/>
      <c r="AF35" s="32"/>
      <c r="AG35" s="32"/>
      <c r="AH35" s="32"/>
      <c r="AI35" s="32"/>
    </row>
    <row r="36" spans="1:35" ht="26.25" customHeight="1" x14ac:dyDescent="0.5">
      <c r="A36" s="32"/>
      <c r="B36" s="32"/>
      <c r="C36" s="32"/>
      <c r="E36" s="17" t="s">
        <v>33</v>
      </c>
      <c r="F36" s="32"/>
      <c r="G36" s="32"/>
      <c r="H36" s="32"/>
      <c r="I36" s="32"/>
      <c r="J36" s="7"/>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row>
    <row r="37" spans="1:35" ht="26.25" customHeight="1" x14ac:dyDescent="0.5">
      <c r="A37" s="32"/>
      <c r="B37" s="32"/>
      <c r="C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row>
    <row r="38" spans="1:35" ht="26.25" customHeight="1" x14ac:dyDescent="0.5">
      <c r="A38" s="32"/>
      <c r="B38" s="32"/>
      <c r="C38" s="32"/>
      <c r="D38" s="21" t="str">
        <f>IF(ISERROR(X29)="","",IF(X31="","",IF(AND(X29&lt;X31,X29&gt;0),"&lt;A&gt;",IF(AND(X31&gt;0,X29&gt;0),"&lt;B&gt;",""))))</f>
        <v>&lt;B&gt;</v>
      </c>
      <c r="E38" s="22"/>
      <c r="F38" s="21" t="s">
        <v>34</v>
      </c>
      <c r="G38" s="32"/>
      <c r="H38" s="32"/>
      <c r="I38" s="32"/>
      <c r="J38" s="7"/>
      <c r="K38" s="7"/>
      <c r="L38" s="32"/>
      <c r="M38" s="32"/>
      <c r="N38" s="32"/>
      <c r="O38" s="32"/>
      <c r="P38" s="32"/>
      <c r="Q38" s="32"/>
      <c r="R38" s="32"/>
      <c r="S38" s="32"/>
      <c r="T38" s="32"/>
      <c r="U38" s="32"/>
      <c r="V38" s="32"/>
      <c r="W38" s="32"/>
      <c r="X38" s="32"/>
      <c r="Y38" s="32"/>
      <c r="Z38" s="32"/>
      <c r="AA38" s="32"/>
      <c r="AB38" s="32"/>
      <c r="AC38" s="32"/>
      <c r="AD38" s="32"/>
      <c r="AE38" s="32"/>
      <c r="AF38" s="32"/>
      <c r="AG38" s="32"/>
      <c r="AH38" s="32"/>
      <c r="AI38" s="32"/>
    </row>
    <row r="39" spans="1:35" ht="26.25" customHeight="1" x14ac:dyDescent="0.5">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row>
    <row r="40" spans="1:35" ht="26.25" customHeight="1" x14ac:dyDescent="0.5">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row>
    <row r="41" spans="1:35" ht="26.25" customHeight="1" x14ac:dyDescent="0.5">
      <c r="A41" s="32"/>
      <c r="B41" s="32"/>
      <c r="C41" s="8" t="s">
        <v>20</v>
      </c>
      <c r="D41" s="7"/>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row>
    <row r="42" spans="1:35" ht="26.25" customHeight="1" x14ac:dyDescent="0.5">
      <c r="A42" s="32"/>
      <c r="B42" s="32"/>
      <c r="C42" s="1"/>
      <c r="D42" s="18" t="s">
        <v>21</v>
      </c>
      <c r="E42" s="5"/>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row>
    <row r="43" spans="1:35" ht="26.25" customHeight="1" x14ac:dyDescent="0.5">
      <c r="A43" s="32"/>
      <c r="B43" s="32"/>
      <c r="C43" s="1"/>
      <c r="D43" s="18" t="s">
        <v>35</v>
      </c>
      <c r="E43" s="5"/>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row>
    <row r="44" spans="1:35" ht="26.25" customHeight="1" thickBot="1" x14ac:dyDescent="0.55000000000000004">
      <c r="A44" s="32"/>
      <c r="B44" s="32"/>
      <c r="C44" s="1"/>
      <c r="D44" s="14"/>
      <c r="E44" s="5"/>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row>
    <row r="45" spans="1:35" ht="26.25" customHeight="1" thickBot="1" x14ac:dyDescent="0.55000000000000004">
      <c r="A45" s="32"/>
      <c r="B45" s="32"/>
      <c r="C45" s="1"/>
      <c r="D45" s="7"/>
      <c r="E45" s="5"/>
      <c r="F45" s="32"/>
      <c r="G45" s="32"/>
      <c r="H45" s="32"/>
      <c r="I45" s="32"/>
      <c r="J45" s="32"/>
      <c r="K45" s="32"/>
      <c r="L45" s="32"/>
      <c r="M45" s="32"/>
      <c r="N45" s="32"/>
      <c r="O45" s="32"/>
      <c r="P45" s="19"/>
      <c r="Q45" s="32"/>
      <c r="R45" s="32"/>
      <c r="S45" s="32"/>
      <c r="T45" s="32"/>
      <c r="U45" s="32"/>
      <c r="V45" s="32"/>
      <c r="W45" s="20" t="s">
        <v>36</v>
      </c>
      <c r="X45" s="43">
        <v>0</v>
      </c>
      <c r="Y45" s="44"/>
      <c r="Z45" s="44"/>
      <c r="AA45" s="44"/>
      <c r="AB45" s="45"/>
      <c r="AC45" s="1" t="s">
        <v>0</v>
      </c>
      <c r="AD45" s="32"/>
      <c r="AE45" s="32"/>
      <c r="AF45" s="32"/>
      <c r="AG45" s="32"/>
      <c r="AH45" s="32"/>
      <c r="AI45" s="32"/>
    </row>
    <row r="46" spans="1:35" ht="26.25" customHeight="1" x14ac:dyDescent="0.5">
      <c r="A46" s="32"/>
      <c r="B46" s="32"/>
      <c r="C46" s="1"/>
      <c r="D46" s="13"/>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row>
    <row r="47" spans="1:35" s="25" customFormat="1" ht="26.25" customHeight="1" x14ac:dyDescent="0.5">
      <c r="A47" s="32"/>
      <c r="B47" s="32"/>
      <c r="C47" s="1"/>
      <c r="D47" s="13"/>
      <c r="E47" s="32"/>
      <c r="F47" s="32"/>
      <c r="G47" s="18" t="s">
        <v>37</v>
      </c>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row>
    <row r="48" spans="1:35" s="25" customFormat="1" ht="26.25" customHeight="1" x14ac:dyDescent="0.5">
      <c r="A48" s="32"/>
      <c r="B48" s="32"/>
      <c r="C48" s="1"/>
      <c r="D48" s="7"/>
      <c r="E48" s="32"/>
      <c r="F48" s="32"/>
      <c r="G48" s="18" t="s">
        <v>38</v>
      </c>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row>
    <row r="49" spans="1:35" ht="26.25" customHeight="1" x14ac:dyDescent="0.5">
      <c r="A49" s="32"/>
      <c r="B49" s="32"/>
      <c r="C49" s="1"/>
      <c r="D49" s="7"/>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row>
    <row r="50" spans="1:35" ht="26.25" customHeight="1" x14ac:dyDescent="0.5">
      <c r="A50" s="32"/>
      <c r="B50" s="32"/>
      <c r="C50" s="1"/>
      <c r="D50" s="21"/>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row>
    <row r="51" spans="1:35" ht="26.25" hidden="1" customHeight="1" outlineLevel="1" x14ac:dyDescent="0.5">
      <c r="A51" s="32"/>
      <c r="B51" s="32"/>
      <c r="C51" s="1"/>
      <c r="D51" s="9"/>
      <c r="E51" s="32"/>
      <c r="F51" s="32"/>
      <c r="G51" s="32"/>
      <c r="H51" s="32"/>
      <c r="I51" s="32"/>
      <c r="J51" s="32"/>
      <c r="K51" s="32"/>
      <c r="L51" s="32"/>
      <c r="M51" s="32"/>
      <c r="N51" s="50"/>
      <c r="O51" s="50"/>
      <c r="P51" s="50"/>
      <c r="Q51" s="50"/>
      <c r="R51" s="50"/>
      <c r="S51" s="50"/>
      <c r="T51" s="63" t="s">
        <v>15</v>
      </c>
      <c r="U51" s="63"/>
      <c r="V51" s="63"/>
      <c r="W51" s="63"/>
      <c r="X51" s="63"/>
      <c r="Y51" s="63"/>
      <c r="Z51" s="63"/>
      <c r="AA51" s="63"/>
      <c r="AB51" s="63"/>
      <c r="AC51" s="63" t="s">
        <v>16</v>
      </c>
      <c r="AD51" s="63"/>
      <c r="AE51" s="32"/>
      <c r="AF51" s="32"/>
      <c r="AG51" s="32"/>
      <c r="AH51" s="32"/>
      <c r="AI51" s="32"/>
    </row>
    <row r="52" spans="1:35" ht="26.25" hidden="1" customHeight="1" outlineLevel="1" x14ac:dyDescent="0.5">
      <c r="A52" s="32"/>
      <c r="B52" s="32"/>
      <c r="C52" s="1"/>
      <c r="D52" s="9"/>
      <c r="E52" s="32"/>
      <c r="F52" s="32"/>
      <c r="G52" s="32"/>
      <c r="H52" s="32"/>
      <c r="I52" s="32"/>
      <c r="J52" s="32"/>
      <c r="K52" s="32"/>
      <c r="L52" s="32"/>
      <c r="M52" s="32"/>
      <c r="N52" s="51" t="s">
        <v>43</v>
      </c>
      <c r="O52" s="51"/>
      <c r="P52" s="51"/>
      <c r="Q52" s="51"/>
      <c r="R52" s="51"/>
      <c r="S52" s="51"/>
      <c r="T52" s="52">
        <f>IF($X$31&gt;$X$29,IF(X29&lt;750000,X29,750000),IF(X31&lt;750000,X31,750000))</f>
        <v>750000</v>
      </c>
      <c r="U52" s="52"/>
      <c r="V52" s="52"/>
      <c r="W52" s="52"/>
      <c r="X52" s="52"/>
      <c r="Y52" s="52"/>
      <c r="Z52" s="52"/>
      <c r="AA52" s="52"/>
      <c r="AB52" s="52"/>
      <c r="AC52" s="64" t="str">
        <f>"2/3"</f>
        <v>2/3</v>
      </c>
      <c r="AD52" s="64"/>
      <c r="AE52" s="32"/>
      <c r="AF52" s="32"/>
      <c r="AG52" s="32"/>
      <c r="AH52" s="32"/>
      <c r="AI52" s="32"/>
    </row>
    <row r="53" spans="1:35" ht="26.25" hidden="1" customHeight="1" outlineLevel="1" x14ac:dyDescent="0.5">
      <c r="A53" s="32"/>
      <c r="B53" s="32"/>
      <c r="C53" s="1"/>
      <c r="D53" s="9"/>
      <c r="E53" s="32"/>
      <c r="F53" s="32"/>
      <c r="G53" s="32"/>
      <c r="H53" s="32"/>
      <c r="I53" s="32"/>
      <c r="J53" s="32"/>
      <c r="K53" s="32"/>
      <c r="L53" s="32"/>
      <c r="M53" s="32"/>
      <c r="N53" s="51" t="s">
        <v>42</v>
      </c>
      <c r="O53" s="51"/>
      <c r="P53" s="51"/>
      <c r="Q53" s="51"/>
      <c r="R53" s="51"/>
      <c r="S53" s="51"/>
      <c r="T53" s="52">
        <f>IFERROR(IF(X29&lt;X31,IF(X29&lt;750000,0,X29-750000),IF(X31&lt;750000,0,X31-750000)),"入力に誤りがあります")</f>
        <v>1500000</v>
      </c>
      <c r="U53" s="52"/>
      <c r="V53" s="52"/>
      <c r="W53" s="52"/>
      <c r="X53" s="52"/>
      <c r="Y53" s="52"/>
      <c r="Z53" s="52"/>
      <c r="AA53" s="52"/>
      <c r="AB53" s="52"/>
      <c r="AC53" s="64" t="str">
        <f>"1/3"</f>
        <v>1/3</v>
      </c>
      <c r="AD53" s="64"/>
      <c r="AE53" s="32"/>
      <c r="AF53" s="32"/>
      <c r="AG53" s="32"/>
      <c r="AH53" s="32"/>
      <c r="AI53" s="32"/>
    </row>
    <row r="54" spans="1:35" ht="26.25" hidden="1" customHeight="1" outlineLevel="1" x14ac:dyDescent="0.5">
      <c r="A54" s="32"/>
      <c r="B54" s="32"/>
      <c r="C54" s="1"/>
      <c r="D54" s="9"/>
      <c r="E54" s="32"/>
      <c r="F54" s="32"/>
      <c r="G54" s="32"/>
      <c r="H54" s="32"/>
      <c r="I54" s="32"/>
      <c r="J54" s="32"/>
      <c r="K54" s="32"/>
      <c r="L54" s="32"/>
      <c r="M54" s="32"/>
      <c r="N54" s="51" t="s">
        <v>14</v>
      </c>
      <c r="O54" s="51"/>
      <c r="P54" s="51"/>
      <c r="Q54" s="51"/>
      <c r="R54" s="51"/>
      <c r="S54" s="51"/>
      <c r="T54" s="52">
        <f>IFERROR(IF(($T$52*2/3+$T$53/3)&gt;1000000,1000000,INT($T$52*2/3+$T$53/3)),"入力に誤りがあります")</f>
        <v>1000000</v>
      </c>
      <c r="U54" s="52"/>
      <c r="V54" s="52"/>
      <c r="W54" s="52"/>
      <c r="X54" s="52"/>
      <c r="Y54" s="52"/>
      <c r="Z54" s="52"/>
      <c r="AA54" s="52"/>
      <c r="AB54" s="52"/>
      <c r="AC54" s="16"/>
      <c r="AD54" s="16"/>
      <c r="AE54" s="32"/>
      <c r="AF54" s="32"/>
      <c r="AG54" s="32"/>
      <c r="AH54" s="32"/>
      <c r="AI54" s="32"/>
    </row>
    <row r="55" spans="1:35" ht="26.25" hidden="1" customHeight="1" outlineLevel="1" x14ac:dyDescent="0.5">
      <c r="A55" s="32"/>
      <c r="B55" s="32"/>
      <c r="C55" s="1"/>
      <c r="D55" s="9"/>
      <c r="E55" s="32"/>
      <c r="F55" s="32"/>
      <c r="G55" s="32"/>
      <c r="H55" s="32"/>
      <c r="I55" s="32"/>
      <c r="J55" s="32"/>
      <c r="K55" s="32"/>
      <c r="L55" s="32"/>
      <c r="M55" s="32"/>
      <c r="N55" s="51" t="s">
        <v>18</v>
      </c>
      <c r="O55" s="51"/>
      <c r="P55" s="51"/>
      <c r="Q55" s="51"/>
      <c r="R55" s="51"/>
      <c r="S55" s="51"/>
      <c r="T55" s="53">
        <f>IFERROR(T54*6,"入力に誤りがあります")</f>
        <v>6000000</v>
      </c>
      <c r="U55" s="53"/>
      <c r="V55" s="53"/>
      <c r="W55" s="53"/>
      <c r="X55" s="53"/>
      <c r="Y55" s="53"/>
      <c r="Z55" s="53"/>
      <c r="AA55" s="53"/>
      <c r="AB55" s="53"/>
      <c r="AC55" s="16"/>
      <c r="AD55" s="16"/>
      <c r="AE55" s="32"/>
      <c r="AF55" s="32"/>
      <c r="AG55" s="32"/>
      <c r="AH55" s="32"/>
      <c r="AI55" s="32"/>
    </row>
    <row r="56" spans="1:35" ht="26.25" hidden="1" customHeight="1" outlineLevel="1" x14ac:dyDescent="0.5">
      <c r="A56" s="32"/>
      <c r="B56" s="32"/>
      <c r="C56" s="1"/>
      <c r="D56" s="9"/>
      <c r="E56" s="32"/>
      <c r="F56" s="32"/>
      <c r="G56" s="32"/>
      <c r="H56" s="32"/>
      <c r="I56" s="32"/>
      <c r="J56" s="32"/>
      <c r="K56" s="32"/>
      <c r="L56" s="32"/>
      <c r="M56" s="32"/>
      <c r="N56" s="51" t="s">
        <v>17</v>
      </c>
      <c r="O56" s="51"/>
      <c r="P56" s="51"/>
      <c r="Q56" s="51"/>
      <c r="R56" s="51"/>
      <c r="S56" s="51"/>
      <c r="T56" s="53">
        <f>IFERROR(IF(X31&gt;X29,X29*6-T55,X31*6-T55),"入力に誤りがあります")</f>
        <v>7500000</v>
      </c>
      <c r="U56" s="53"/>
      <c r="V56" s="53"/>
      <c r="W56" s="53"/>
      <c r="X56" s="53"/>
      <c r="Y56" s="53"/>
      <c r="Z56" s="53"/>
      <c r="AA56" s="53"/>
      <c r="AB56" s="53"/>
      <c r="AC56" s="16"/>
      <c r="AD56" s="16"/>
      <c r="AE56" s="32"/>
      <c r="AF56" s="32"/>
      <c r="AG56" s="32"/>
      <c r="AH56" s="32"/>
      <c r="AI56" s="32"/>
    </row>
    <row r="57" spans="1:35" ht="26.25" customHeight="1" collapsed="1" x14ac:dyDescent="0.5">
      <c r="A57" s="32"/>
      <c r="B57" s="32"/>
      <c r="C57" s="32"/>
      <c r="E57" s="32"/>
      <c r="F57" s="32"/>
      <c r="G57" s="32"/>
      <c r="H57" s="32"/>
      <c r="I57" s="32"/>
      <c r="J57" s="32"/>
      <c r="K57" s="32"/>
      <c r="L57" s="32"/>
      <c r="M57" s="5"/>
      <c r="N57" s="32"/>
      <c r="O57" s="32"/>
      <c r="P57" s="32"/>
      <c r="Q57" s="32"/>
      <c r="R57" s="32"/>
      <c r="S57" s="28"/>
      <c r="T57" s="32"/>
      <c r="U57" s="32"/>
      <c r="V57" s="32"/>
      <c r="W57" s="23" t="s">
        <v>39</v>
      </c>
      <c r="X57" s="49">
        <f>IF(G20="① 給付額全額の返還を希望する",0,IF(T56&gt;=X45,T55,T55-(X45-T56)))</f>
        <v>6000000</v>
      </c>
      <c r="Y57" s="49"/>
      <c r="Z57" s="49"/>
      <c r="AA57" s="49"/>
      <c r="AB57" s="49"/>
      <c r="AC57" s="15" t="s">
        <v>0</v>
      </c>
      <c r="AD57" s="32"/>
      <c r="AE57" s="32"/>
      <c r="AF57" s="32"/>
      <c r="AG57" s="32"/>
      <c r="AH57" s="32"/>
      <c r="AI57" s="32"/>
    </row>
    <row r="58" spans="1:35" ht="26.25" customHeight="1" x14ac:dyDescent="0.5">
      <c r="A58" s="32"/>
      <c r="B58" s="32"/>
      <c r="C58" s="32"/>
      <c r="D58" s="9"/>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row>
    <row r="59" spans="1:35" s="25" customFormat="1" ht="26.25" customHeight="1" x14ac:dyDescent="0.5">
      <c r="A59" s="32"/>
      <c r="B59" s="32"/>
      <c r="C59" s="32"/>
      <c r="D59" s="9"/>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row>
    <row r="60" spans="1:35" s="25" customFormat="1" ht="26.25" customHeight="1" x14ac:dyDescent="0.5">
      <c r="A60" s="32"/>
      <c r="B60" s="32"/>
      <c r="C60" s="32"/>
      <c r="D60" s="9"/>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row>
    <row r="61" spans="1:35" s="25" customFormat="1" ht="26.25" customHeight="1" x14ac:dyDescent="0.5">
      <c r="A61" s="32"/>
      <c r="B61" s="32"/>
      <c r="C61" s="32"/>
      <c r="D61" s="9"/>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row>
    <row r="62" spans="1:35" s="25" customFormat="1" ht="26.25" customHeight="1" x14ac:dyDescent="0.5">
      <c r="A62" s="32"/>
      <c r="B62" s="32"/>
      <c r="C62" s="32"/>
      <c r="D62" s="9"/>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row>
    <row r="63" spans="1:35" ht="26.25" customHeight="1" x14ac:dyDescent="0.5">
      <c r="A63" s="32"/>
      <c r="B63" s="32"/>
      <c r="C63" s="32"/>
      <c r="D63" s="24" t="s">
        <v>40</v>
      </c>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row>
    <row r="64" spans="1:35" s="25" customFormat="1" ht="26.25" customHeight="1" thickBot="1" x14ac:dyDescent="0.55000000000000004">
      <c r="A64" s="32"/>
      <c r="B64" s="32"/>
      <c r="C64" s="32"/>
      <c r="D64" s="24"/>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row>
    <row r="65" spans="1:35" ht="26.25" customHeight="1" x14ac:dyDescent="0.5">
      <c r="A65" s="32"/>
      <c r="B65" s="32"/>
      <c r="C65" s="32"/>
      <c r="E65" s="32"/>
      <c r="F65" s="32"/>
      <c r="G65" s="32"/>
      <c r="H65" s="32"/>
      <c r="I65" s="32"/>
      <c r="J65" s="32"/>
      <c r="K65" s="32"/>
      <c r="L65" s="32"/>
      <c r="M65" s="32"/>
      <c r="N65" s="32"/>
      <c r="O65" s="32"/>
      <c r="P65" s="32"/>
      <c r="Q65" s="42" t="s">
        <v>23</v>
      </c>
      <c r="R65" s="42"/>
      <c r="S65" s="42"/>
      <c r="T65" s="42"/>
      <c r="U65" s="42"/>
      <c r="V65" s="42"/>
      <c r="W65" s="41" t="s">
        <v>22</v>
      </c>
      <c r="X65" s="34">
        <f>IF((X13-X57)&lt;0,"N/A",X13-X57)</f>
        <v>0</v>
      </c>
      <c r="Y65" s="35"/>
      <c r="Z65" s="35"/>
      <c r="AA65" s="35"/>
      <c r="AB65" s="36"/>
      <c r="AC65" s="40" t="s">
        <v>0</v>
      </c>
      <c r="AD65" s="32"/>
      <c r="AE65" s="32"/>
      <c r="AF65" s="32"/>
      <c r="AG65" s="32"/>
      <c r="AH65" s="32"/>
      <c r="AI65" s="32"/>
    </row>
    <row r="66" spans="1:35" ht="26.25" customHeight="1" thickBot="1" x14ac:dyDescent="0.55000000000000004">
      <c r="A66" s="32"/>
      <c r="B66" s="32"/>
      <c r="C66" s="32"/>
      <c r="E66" s="32"/>
      <c r="F66" s="32"/>
      <c r="G66" s="32"/>
      <c r="H66" s="32"/>
      <c r="I66" s="32"/>
      <c r="J66" s="32"/>
      <c r="K66" s="32"/>
      <c r="L66" s="32"/>
      <c r="M66" s="32"/>
      <c r="N66" s="32"/>
      <c r="O66" s="32"/>
      <c r="P66" s="32"/>
      <c r="Q66" s="42"/>
      <c r="R66" s="42"/>
      <c r="S66" s="42"/>
      <c r="T66" s="42"/>
      <c r="U66" s="42"/>
      <c r="V66" s="42"/>
      <c r="W66" s="41"/>
      <c r="X66" s="37"/>
      <c r="Y66" s="38"/>
      <c r="Z66" s="38"/>
      <c r="AA66" s="38"/>
      <c r="AB66" s="39"/>
      <c r="AC66" s="40"/>
      <c r="AD66" s="32"/>
      <c r="AE66" s="32"/>
      <c r="AF66" s="32"/>
      <c r="AG66" s="32"/>
      <c r="AH66" s="32"/>
      <c r="AI66" s="32"/>
    </row>
    <row r="67" spans="1:35" s="25" customFormat="1" ht="26.25" customHeight="1" x14ac:dyDescent="0.5">
      <c r="A67" s="32"/>
      <c r="B67" s="32"/>
      <c r="C67" s="32"/>
      <c r="D67" s="4"/>
      <c r="E67" s="32"/>
      <c r="F67" s="32"/>
      <c r="G67" s="32"/>
      <c r="H67" s="32"/>
      <c r="I67" s="32"/>
      <c r="J67" s="32"/>
      <c r="K67" s="32"/>
      <c r="L67" s="32"/>
      <c r="M67" s="32"/>
      <c r="N67" s="32"/>
      <c r="O67" s="32"/>
      <c r="P67" s="32"/>
      <c r="Q67" s="31"/>
      <c r="R67" s="31"/>
      <c r="S67" s="31"/>
      <c r="T67" s="31"/>
      <c r="U67" s="31"/>
      <c r="V67" s="31"/>
      <c r="W67" s="30"/>
      <c r="X67" s="26"/>
      <c r="Y67" s="26"/>
      <c r="Z67" s="26"/>
      <c r="AA67" s="26"/>
      <c r="AB67" s="26"/>
      <c r="AC67" s="29"/>
      <c r="AD67" s="32"/>
      <c r="AE67" s="32"/>
      <c r="AF67" s="32"/>
      <c r="AG67" s="32"/>
      <c r="AH67" s="32"/>
      <c r="AI67" s="32"/>
    </row>
    <row r="68" spans="1:35" ht="26.25" customHeight="1" x14ac:dyDescent="0.5">
      <c r="A68" s="32"/>
      <c r="B68" s="32"/>
      <c r="C68" s="32"/>
      <c r="E68" s="32"/>
      <c r="F68" s="32"/>
      <c r="G68" s="17" t="s">
        <v>41</v>
      </c>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row>
    <row r="69" spans="1:35" ht="26.25" customHeight="1" x14ac:dyDescent="0.5">
      <c r="A69" s="32"/>
      <c r="B69" s="32"/>
      <c r="C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row>
  </sheetData>
  <sheetProtection algorithmName="SHA-512" hashValue="WMRhaaxTcsAADD5yMjGv0ropG8vajuCy0DU2sod/adKdnjWuZGby7lgOnyMKPJcZAe+CJokmDa3A9O87XuypJw==" saltValue="wUjyCXwuflJZO/meEBY5zg==" spinCount="100000" sheet="1" selectLockedCells="1"/>
  <mergeCells count="27">
    <mergeCell ref="T56:AB56"/>
    <mergeCell ref="N55:S55"/>
    <mergeCell ref="T55:AB55"/>
    <mergeCell ref="B4:AH6"/>
    <mergeCell ref="AC51:AD51"/>
    <mergeCell ref="AC52:AD52"/>
    <mergeCell ref="AC53:AD53"/>
    <mergeCell ref="N54:S54"/>
    <mergeCell ref="T54:AB54"/>
    <mergeCell ref="T53:AB53"/>
    <mergeCell ref="T51:AB51"/>
    <mergeCell ref="B2:AH2"/>
    <mergeCell ref="X65:AB66"/>
    <mergeCell ref="AC65:AC66"/>
    <mergeCell ref="W65:W66"/>
    <mergeCell ref="Q65:V66"/>
    <mergeCell ref="X13:AB13"/>
    <mergeCell ref="G20:AA20"/>
    <mergeCell ref="X29:AB29"/>
    <mergeCell ref="X31:AB31"/>
    <mergeCell ref="X45:AB45"/>
    <mergeCell ref="X57:AB57"/>
    <mergeCell ref="N51:S51"/>
    <mergeCell ref="N52:S52"/>
    <mergeCell ref="N53:S53"/>
    <mergeCell ref="T52:AB52"/>
    <mergeCell ref="N56:S56"/>
  </mergeCells>
  <phoneticPr fontId="1"/>
  <conditionalFormatting sqref="X29:AB29 X31:AB31 X45:AB45">
    <cfRule type="expression" dxfId="0" priority="1">
      <formula>$G$20="① 給付額全額の返還を希望する"</formula>
    </cfRule>
  </conditionalFormatting>
  <dataValidations count="2">
    <dataValidation type="list" allowBlank="1" showInputMessage="1" showErrorMessage="1" sqref="G20:AA20" xr:uid="{00000000-0002-0000-0000-000000000000}">
      <formula1>$E$17:$E$19</formula1>
    </dataValidation>
    <dataValidation type="whole" operator="greaterThanOrEqual" allowBlank="1" showInputMessage="1" showErrorMessage="1" sqref="X13:AB13 X29:AB29 X31:AB31 X45:AB45" xr:uid="{00000000-0002-0000-0000-000001000000}">
      <formula1>0</formula1>
    </dataValidation>
  </dataValidations>
  <pageMargins left="0.70866141732283472" right="0.70866141732283472" top="0.74803149606299213" bottom="0.74803149606299213" header="0.31496062992125984" footer="0.31496062992125984"/>
  <pageSetup paperSize="9" scale="4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返還希望額算定シュミレーション</vt:lpstr>
      <vt:lpstr>返還希望額算定シュミレーション!Print_Area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2021-03-31T07:40:03Z</dcterms:created>
  <dcterms:modified xsi:type="dcterms:W3CDTF">2023-05-19T05:44:59Z</dcterms:modified>
  <cp:category/>
</cp:coreProperties>
</file>